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0.39.101\kta\11\23_団体計画3（大学）\☆スポーツイベント☆\水泳チーム\仕入表(水球）\２０２５年度\2508 夏季JO大会（京都）\要項\"/>
    </mc:Choice>
  </mc:AlternateContent>
  <xr:revisionPtr revIDLastSave="0" documentId="13_ncr:1_{4F9D0152-373D-478A-B18B-590C3FFE3EF9}" xr6:coauthVersionLast="47" xr6:coauthVersionMax="47" xr10:uidLastSave="{00000000-0000-0000-0000-000000000000}"/>
  <bookViews>
    <workbookView xWindow="-110" yWindow="-110" windowWidth="19420" windowHeight="11500" xr2:uid="{00000000-000D-0000-FFFF-FFFF00000000}"/>
  </bookViews>
  <sheets>
    <sheet name="申込書" sheetId="1" r:id="rId1"/>
    <sheet name="ネームリスト" sheetId="2" r:id="rId2"/>
  </sheets>
  <definedNames>
    <definedName name="_xlnm.Print_Area" localSheetId="1">ネームリスト!$A$1:$O$44</definedName>
    <definedName name="_xlnm.Print_Area" localSheetId="0">申込書!$A$1:$M$59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2" l="1"/>
  <c r="I40" i="2"/>
  <c r="K40" i="2"/>
  <c r="M40" i="2"/>
  <c r="E40" i="2"/>
  <c r="G3" i="2"/>
  <c r="G4" i="2" s="1"/>
  <c r="E41" i="1"/>
  <c r="G41" i="1" s="1"/>
  <c r="I41" i="1" s="1"/>
  <c r="K41" i="1" s="1"/>
  <c r="G27" i="1"/>
  <c r="I27" i="1" s="1"/>
  <c r="K27" i="1" s="1"/>
  <c r="E27" i="1"/>
  <c r="M39" i="2"/>
  <c r="G39" i="2"/>
  <c r="I39" i="2"/>
  <c r="K39" i="2"/>
  <c r="E39" i="2"/>
  <c r="I43" i="2"/>
  <c r="G43" i="2"/>
  <c r="I42" i="2"/>
  <c r="G42" i="2"/>
  <c r="I41" i="2"/>
  <c r="G41" i="2"/>
  <c r="I38" i="2"/>
  <c r="G38" i="2"/>
  <c r="I37" i="2"/>
  <c r="G37" i="2"/>
  <c r="I36" i="2"/>
  <c r="G36" i="2"/>
  <c r="G32" i="1"/>
  <c r="E32" i="1"/>
  <c r="C32" i="1"/>
  <c r="I32" i="1"/>
  <c r="K32" i="1"/>
  <c r="E4" i="2"/>
  <c r="E43" i="2"/>
  <c r="E42" i="2"/>
  <c r="E41" i="2"/>
  <c r="E38" i="2"/>
  <c r="E37" i="2"/>
  <c r="E36" i="2"/>
  <c r="M43" i="2"/>
  <c r="K43" i="2"/>
  <c r="M42" i="2"/>
  <c r="K42" i="2"/>
  <c r="M41" i="2"/>
  <c r="K41" i="2"/>
  <c r="M38" i="2"/>
  <c r="K38" i="2"/>
  <c r="M37" i="2"/>
  <c r="K37" i="2"/>
  <c r="M36" i="2"/>
  <c r="K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E1" i="2"/>
  <c r="I3" i="2" l="1"/>
  <c r="K3" i="2" s="1"/>
  <c r="K4" i="2" s="1"/>
  <c r="I4" i="2" l="1"/>
  <c r="M3" i="2"/>
  <c r="M4" i="2" s="1"/>
</calcChain>
</file>

<file path=xl/sharedStrings.xml><?xml version="1.0" encoding="utf-8"?>
<sst xmlns="http://schemas.openxmlformats.org/spreadsheetml/2006/main" count="84" uniqueCount="56">
  <si>
    <t>代表責任者名</t>
    <rPh sb="0" eb="2">
      <t>ダイヒョウ</t>
    </rPh>
    <rPh sb="2" eb="5">
      <t>セキニンシャ</t>
    </rPh>
    <rPh sb="5" eb="6">
      <t>メイ</t>
    </rPh>
    <phoneticPr fontId="1"/>
  </si>
  <si>
    <t>ご住所</t>
    <rPh sb="1" eb="3">
      <t>ジュウショ</t>
    </rPh>
    <phoneticPr fontId="1"/>
  </si>
  <si>
    <t>人数</t>
    <rPh sb="0" eb="2">
      <t>ニンズウ</t>
    </rPh>
    <phoneticPr fontId="1"/>
  </si>
  <si>
    <t>名</t>
    <rPh sb="0" eb="1">
      <t>メイ</t>
    </rPh>
    <phoneticPr fontId="1"/>
  </si>
  <si>
    <t>お弁当個数</t>
    <rPh sb="1" eb="3">
      <t>ベントウ</t>
    </rPh>
    <rPh sb="3" eb="5">
      <t>コスウ</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</si>
  <si>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</si>
  <si>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</si>
  <si>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</si>
  <si>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t>＜個人情報の取り扱いについて＞</t>
    <rPh sb="1" eb="3">
      <t>コジン</t>
    </rPh>
    <rPh sb="3" eb="5">
      <t>ジョウホウ</t>
    </rPh>
    <rPh sb="6" eb="7">
      <t>ト</t>
    </rPh>
    <rPh sb="8" eb="9">
      <t>アツカ</t>
    </rPh>
    <phoneticPr fontId="1"/>
  </si>
  <si>
    <t>〒</t>
    <phoneticPr fontId="1"/>
  </si>
  <si>
    <t>個</t>
    <rPh sb="0" eb="1">
      <t>コ</t>
    </rPh>
    <phoneticPr fontId="1"/>
  </si>
  <si>
    <t>私は貴社の旅行業約款を承認し、同約款に基づき、以下の旅行を申し込みます。また、宿泊機関等が提供するサービスの手配・</t>
    <phoneticPr fontId="11"/>
  </si>
  <si>
    <t>チーム名</t>
    <rPh sb="3" eb="4">
      <t>メイ</t>
    </rPh>
    <phoneticPr fontId="1"/>
  </si>
  <si>
    <t>№</t>
    <phoneticPr fontId="16"/>
  </si>
  <si>
    <t>種別</t>
    <rPh sb="0" eb="2">
      <t>シュベツ</t>
    </rPh>
    <phoneticPr fontId="16"/>
  </si>
  <si>
    <t>合計</t>
    <rPh sb="0" eb="2">
      <t>ゴウケイ</t>
    </rPh>
    <phoneticPr fontId="16"/>
  </si>
  <si>
    <t>素泊まり</t>
    <rPh sb="0" eb="2">
      <t>スド</t>
    </rPh>
    <phoneticPr fontId="16"/>
  </si>
  <si>
    <t>朝食付き</t>
    <rPh sb="0" eb="2">
      <t>チョウショク</t>
    </rPh>
    <rPh sb="2" eb="3">
      <t>ツ</t>
    </rPh>
    <phoneticPr fontId="16"/>
  </si>
  <si>
    <t>宿泊者ネームリスト</t>
    <rPh sb="0" eb="2">
      <t>シュクハク</t>
    </rPh>
    <rPh sb="2" eb="3">
      <t>シャ</t>
    </rPh>
    <phoneticPr fontId="16"/>
  </si>
  <si>
    <t>受領のための手続に必要な範囲内で宿泊機関、　保険会社、観光庁への個人データの提供について同意します。</t>
    <phoneticPr fontId="11"/>
  </si>
  <si>
    <t>ＦＡＸ</t>
    <phoneticPr fontId="1"/>
  </si>
  <si>
    <t>ＴＥＬ</t>
    <phoneticPr fontId="1"/>
  </si>
  <si>
    <t>携帯</t>
    <rPh sb="0" eb="2">
      <t>ケイタイ</t>
    </rPh>
    <phoneticPr fontId="1"/>
  </si>
  <si>
    <t>Email</t>
    <phoneticPr fontId="1"/>
  </si>
  <si>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1"/>
  </si>
  <si>
    <t>１．宿泊</t>
    <rPh sb="2" eb="4">
      <t>シュクハク</t>
    </rPh>
    <phoneticPr fontId="1"/>
  </si>
  <si>
    <t>※別シートのネームリスト表につきましても分かる範囲でご記入をお願い申し上げます。</t>
    <phoneticPr fontId="1"/>
  </si>
  <si>
    <r>
      <t xml:space="preserve">備考欄
</t>
    </r>
    <r>
      <rPr>
        <b/>
        <sz val="8"/>
        <color theme="1"/>
        <rFont val="HG丸ｺﾞｼｯｸM-PRO"/>
        <family val="3"/>
        <charset val="128"/>
      </rPr>
      <t>（ご連絡事項がありましたらご記入下さい）</t>
    </r>
    <rPh sb="0" eb="2">
      <t>ビコウ</t>
    </rPh>
    <rPh sb="2" eb="3">
      <t>ラン</t>
    </rPh>
    <phoneticPr fontId="1"/>
  </si>
  <si>
    <t>合計</t>
    <rPh sb="0" eb="2">
      <t>ゴウケイ</t>
    </rPh>
    <phoneticPr fontId="1"/>
  </si>
  <si>
    <t>二食付き</t>
    <rPh sb="0" eb="1">
      <t>ニ</t>
    </rPh>
    <rPh sb="1" eb="2">
      <t>ショク</t>
    </rPh>
    <rPh sb="2" eb="3">
      <t>ツキ</t>
    </rPh>
    <phoneticPr fontId="16"/>
  </si>
  <si>
    <t>メール：water-polo@keio-kanko.co.jp</t>
    <phoneticPr fontId="1"/>
  </si>
  <si>
    <t>（共に水泳チーム宛）</t>
    <rPh sb="1" eb="2">
      <t>トモ</t>
    </rPh>
    <rPh sb="3" eb="5">
      <t>スイエイ</t>
    </rPh>
    <rPh sb="8" eb="9">
      <t>アテ</t>
    </rPh>
    <phoneticPr fontId="1"/>
  </si>
  <si>
    <t>FAX ：03-5379-0740</t>
    <phoneticPr fontId="1"/>
  </si>
  <si>
    <t>※30名以上いる場合はこちらをコピーして２枚目にご記入ください</t>
    <rPh sb="3" eb="4">
      <t>メイ</t>
    </rPh>
    <rPh sb="4" eb="6">
      <t>イジョウ</t>
    </rPh>
    <rPh sb="8" eb="10">
      <t>バアイ</t>
    </rPh>
    <rPh sb="21" eb="23">
      <t>マイメ</t>
    </rPh>
    <rPh sb="25" eb="27">
      <t>キニュウ</t>
    </rPh>
    <phoneticPr fontId="1"/>
  </si>
  <si>
    <t>2．弁当（日替弁当）</t>
    <rPh sb="2" eb="4">
      <t>ベントウ</t>
    </rPh>
    <rPh sb="5" eb="7">
      <t>ヒガワ</t>
    </rPh>
    <rPh sb="7" eb="9">
      <t>ベントウ</t>
    </rPh>
    <phoneticPr fontId="1"/>
  </si>
  <si>
    <t>お茶の有無</t>
    <rPh sb="1" eb="2">
      <t>チャ</t>
    </rPh>
    <rPh sb="3" eb="5">
      <t>ウム</t>
    </rPh>
    <phoneticPr fontId="1"/>
  </si>
  <si>
    <t>選手（男）</t>
    <rPh sb="0" eb="2">
      <t>センシュ</t>
    </rPh>
    <rPh sb="3" eb="4">
      <t>オトコ</t>
    </rPh>
    <phoneticPr fontId="1"/>
  </si>
  <si>
    <t>コーチ（男）</t>
    <rPh sb="4" eb="5">
      <t>オトコ</t>
    </rPh>
    <phoneticPr fontId="1"/>
  </si>
  <si>
    <t>選手（女）</t>
    <rPh sb="0" eb="2">
      <t>センシュ</t>
    </rPh>
    <rPh sb="3" eb="4">
      <t>オンナ</t>
    </rPh>
    <phoneticPr fontId="1"/>
  </si>
  <si>
    <t>コーチ（女）</t>
    <rPh sb="4" eb="5">
      <t>オンナ</t>
    </rPh>
    <phoneticPr fontId="1"/>
  </si>
  <si>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</si>
  <si>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食事希望</t>
    <rPh sb="0" eb="2">
      <t>ショクジ</t>
    </rPh>
    <rPh sb="2" eb="4">
      <t>キボウ</t>
    </rPh>
    <phoneticPr fontId="1"/>
  </si>
  <si>
    <t xml:space="preserve">希望部屋内容
（左に部屋タイプ・右に部屋数を記入）
</t>
    <rPh sb="0" eb="2">
      <t>キボウ</t>
    </rPh>
    <rPh sb="2" eb="4">
      <t>ヘヤ</t>
    </rPh>
    <rPh sb="4" eb="6">
      <t>ナイヨウ</t>
    </rPh>
    <rPh sb="8" eb="9">
      <t>ヒダリ</t>
    </rPh>
    <rPh sb="10" eb="12">
      <t>ヘヤ</t>
    </rPh>
    <rPh sb="16" eb="17">
      <t>ミギ</t>
    </rPh>
    <rPh sb="18" eb="20">
      <t>ヘヤ</t>
    </rPh>
    <rPh sb="20" eb="21">
      <t>スウ</t>
    </rPh>
    <rPh sb="22" eb="24">
      <t>キニュウ</t>
    </rPh>
    <phoneticPr fontId="1"/>
  </si>
  <si>
    <t>トリプルルーム（TRP）</t>
    <phoneticPr fontId="16"/>
  </si>
  <si>
    <t>ツインルーム（TWN）</t>
    <phoneticPr fontId="16"/>
  </si>
  <si>
    <t>シングルルーム（SGL）</t>
    <phoneticPr fontId="16"/>
  </si>
  <si>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</si>
  <si>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</si>
  <si>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</si>
  <si>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担当：秋元/堀　Email:water-polo@keio-kanko.co.jp</t>
    <rPh sb="0" eb="2">
      <t>タントウ</t>
    </rPh>
    <rPh sb="3" eb="5">
      <t>アキモト</t>
    </rPh>
    <rPh sb="6" eb="7">
      <t>ホリ</t>
    </rPh>
    <phoneticPr fontId="1"/>
  </si>
  <si>
    <t>ご記入日：２０２5　年　　　月　　　日</t>
    <rPh sb="1" eb="3">
      <t>キニュウ</t>
    </rPh>
    <rPh sb="3" eb="4">
      <t>ビ</t>
    </rPh>
    <rPh sb="10" eb="11">
      <t>トシ</t>
    </rPh>
    <rPh sb="11" eb="12">
      <t>ヘイネン</t>
    </rPh>
    <rPh sb="14" eb="15">
      <t>ガツ</t>
    </rPh>
    <rPh sb="18" eb="19">
      <t>ニチ</t>
    </rPh>
    <phoneticPr fontId="1"/>
  </si>
  <si>
    <t>第48回全国JOCジュニアオリンピックカップ　夏季水泳競技大会　水球競技（京都）
宿泊・お弁当お申込書</t>
    <rPh sb="23" eb="25">
      <t>カキ</t>
    </rPh>
    <rPh sb="37" eb="39">
      <t>キョウト</t>
    </rPh>
    <rPh sb="41" eb="43">
      <t>シュクハク</t>
    </rPh>
    <phoneticPr fontId="1"/>
  </si>
  <si>
    <t>【申込期間…宿泊：８月１日(金)まで　弁当：８月1５日(金)まで】</t>
    <rPh sb="6" eb="8">
      <t>シュクハク</t>
    </rPh>
    <rPh sb="14" eb="15">
      <t>キン</t>
    </rPh>
    <rPh sb="19" eb="21">
      <t>ベントウ</t>
    </rPh>
    <rPh sb="23" eb="24">
      <t>ツキ</t>
    </rPh>
    <rPh sb="26" eb="27">
      <t>ニチ</t>
    </rPh>
    <rPh sb="28" eb="29">
      <t>キン</t>
    </rPh>
    <phoneticPr fontId="1"/>
  </si>
  <si>
    <r>
      <t>名　　　　前</t>
    </r>
    <r>
      <rPr>
        <b/>
        <sz val="8"/>
        <rFont val="HG丸ｺﾞｼｯｸM-PRO"/>
        <family val="3"/>
        <charset val="128"/>
      </rPr>
      <t xml:space="preserve">
（カタカナでお願いします）</t>
    </r>
    <rPh sb="0" eb="1">
      <t>メイ</t>
    </rPh>
    <rPh sb="5" eb="6">
      <t>マエ</t>
    </rPh>
    <rPh sb="14" eb="15">
      <t>ネガ</t>
    </rPh>
    <phoneticPr fontId="16"/>
  </si>
  <si>
    <t>性別</t>
    <rPh sb="0" eb="2">
      <t>セイベツ</t>
    </rPh>
    <phoneticPr fontId="1"/>
  </si>
  <si>
    <t>和室（和室）</t>
    <rPh sb="0" eb="2">
      <t>ワシツ</t>
    </rPh>
    <rPh sb="3" eb="4">
      <t>ワ</t>
    </rPh>
    <rPh sb="4" eb="5">
      <t>シツ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</si>
</sst>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quot;月&quot;d&quot;日&quot;\(aaaa\)"/>
    <numFmt numFmtId="177" formatCode="m/d\(aaa\)"/>
    <numFmt numFmtId="178" formatCode="\(aaa\)"/>
    <numFmt numFmtId="179" formatCode="General&quot;名&quot;"/>
    <numFmt numFmtId="180" formatCode="General&quot; 名&quot;"/>
    <numFmt numFmtId="181" formatCode="#,##0&quot;室&quot;"/>
    <numFmt numFmtId="182" formatCode="[$-F800]dddd\,\ mmmm\ dd\,\ yyyy"/>
  </numFmts>
  <fonts count="3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4"/>
      <color theme="0"/>
      <name val="HG丸ｺﾞｼｯｸM-PRO"/>
      <family val="3"/>
      <charset val="128"/>
    </font>
    <font>
      <sz val="10"/>
      <name val="HGPｺﾞｼｯｸE"/>
      <family val="3"/>
      <charset val="128"/>
    </font>
    <font>
      <b/>
      <sz val="10"/>
      <color theme="0"/>
      <name val="HG丸ｺﾞｼｯｸM-PRO"/>
      <family val="3"/>
      <charset val="128"/>
    </font>
    <font>
      <b/>
      <sz val="11"/>
      <color rgb="FFFF0000"/>
      <name val="HG丸ｺﾞｼｯｸM-PRO"/>
      <family val="3"/>
      <charset val="128"/>
    </font>
    <font>
      <b/>
      <sz val="11"/>
      <color rgb="FF00B0F0"/>
      <name val="HG丸ｺﾞｼｯｸM-PRO"/>
      <family val="3"/>
      <charset val="128"/>
    </font>
    <font>
      <b/>
      <sz val="10"/>
      <color rgb="FF00B0F0"/>
      <name val="HG丸ｺﾞｼｯｸM-PRO"/>
      <family val="3"/>
      <charset val="128"/>
    </font>
    <font>
      <b/>
      <sz val="10"/>
      <color rgb="FFFF0000"/>
      <name val="HG丸ｺﾞｼｯｸM-PRO"/>
      <family val="3"/>
      <charset val="128"/>
    </font>
    <font>
      <b/>
      <sz val="8"/>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0" fillId="0" borderId="0"/>
    <xf numFmtId="0" fontId="10" fillId="0" borderId="0"/>
  </cellStyleXfs>
  <cellXfs count="200">
    <xf numFmtId="0" fontId="0" fillId="0" borderId="0" xfId="0">
      <alignment vertical="center"/>
    </xf>
    <xf numFmtId="0" fontId="2" fillId="0" borderId="0" xfId="0" applyFont="1">
      <alignment vertical="center"/>
    </xf>
    <xf numFmtId="0" fontId="12" fillId="0" borderId="0" xfId="1" applyFont="1"/>
    <xf numFmtId="0" fontId="12" fillId="0" borderId="0" xfId="1" applyFont="1" applyAlignment="1">
      <alignment shrinkToFit="1"/>
    </xf>
    <xf numFmtId="0" fontId="18" fillId="0" borderId="0" xfId="2" applyFont="1" applyAlignment="1">
      <alignment vertical="center" shrinkToFit="1"/>
    </xf>
    <xf numFmtId="0" fontId="19" fillId="0" borderId="0" xfId="2" applyFont="1" applyAlignment="1">
      <alignment vertical="center" shrinkToFit="1"/>
    </xf>
    <xf numFmtId="0" fontId="24" fillId="0" borderId="0" xfId="2" applyFont="1" applyAlignment="1">
      <alignment vertical="center" shrinkToFit="1"/>
    </xf>
    <xf numFmtId="0" fontId="24" fillId="0" borderId="0" xfId="2" applyFont="1" applyAlignment="1">
      <alignment horizontal="left" vertical="center" shrinkToFit="1"/>
    </xf>
    <xf numFmtId="0" fontId="25" fillId="0" borderId="22" xfId="2" applyFont="1" applyBorder="1" applyAlignment="1">
      <alignment horizontal="center" vertical="center" shrinkToFit="1"/>
    </xf>
    <xf numFmtId="49" fontId="23" fillId="0" borderId="22" xfId="0" applyNumberFormat="1" applyFont="1" applyBorder="1" applyAlignment="1">
      <alignment horizontal="center" vertical="center" shrinkToFit="1"/>
    </xf>
    <xf numFmtId="49" fontId="22" fillId="0" borderId="24"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0" fontId="9" fillId="4" borderId="5" xfId="0" applyFont="1" applyFill="1" applyBorder="1" applyAlignment="1">
      <alignment horizontal="center" vertical="center" shrinkToFit="1"/>
    </xf>
    <xf numFmtId="49" fontId="6" fillId="4" borderId="5" xfId="0" applyNumberFormat="1" applyFont="1" applyFill="1" applyBorder="1" applyAlignment="1">
      <alignment horizontal="center" vertical="center" shrinkToFit="1"/>
    </xf>
    <xf numFmtId="49" fontId="26" fillId="4" borderId="5" xfId="0" applyNumberFormat="1" applyFont="1" applyFill="1" applyBorder="1" applyAlignment="1">
      <alignment horizontal="center"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23" fillId="0" borderId="0" xfId="2" applyFont="1" applyAlignment="1">
      <alignment horizontal="right" vertical="center" shrinkToFit="1"/>
    </xf>
    <xf numFmtId="0" fontId="27" fillId="0" borderId="0" xfId="2" applyFont="1" applyAlignment="1">
      <alignment vertical="center" shrinkToFit="1"/>
    </xf>
    <xf numFmtId="0" fontId="27" fillId="0" borderId="0" xfId="2" applyFont="1" applyAlignment="1">
      <alignment horizontal="center" vertical="center" shrinkToFit="1"/>
    </xf>
    <xf numFmtId="0" fontId="27" fillId="0" borderId="0" xfId="2" applyFont="1" applyAlignment="1">
      <alignment horizontal="right" vertical="center" shrinkToFit="1"/>
    </xf>
    <xf numFmtId="179" fontId="27" fillId="0" borderId="0" xfId="2" applyNumberFormat="1" applyFont="1" applyAlignment="1">
      <alignment horizontal="right" vertical="center" shrinkToFit="1"/>
    </xf>
    <xf numFmtId="0" fontId="18" fillId="0" borderId="0" xfId="2" applyFont="1" applyAlignment="1">
      <alignment horizontal="center" vertical="center" shrinkToFit="1"/>
    </xf>
    <xf numFmtId="0" fontId="18" fillId="0" borderId="0" xfId="2" applyFont="1" applyAlignment="1">
      <alignment horizontal="right" vertical="center" shrinkToFit="1"/>
    </xf>
    <xf numFmtId="0" fontId="23" fillId="0" borderId="22" xfId="2" applyFont="1" applyBorder="1" applyAlignment="1">
      <alignment horizontal="center" vertical="center" shrinkToFit="1"/>
    </xf>
    <xf numFmtId="0" fontId="23" fillId="4" borderId="5" xfId="2" applyFont="1"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14"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left" vertical="top"/>
    </xf>
    <xf numFmtId="0" fontId="26" fillId="0" borderId="0" xfId="0" applyFont="1">
      <alignment vertical="center"/>
    </xf>
    <xf numFmtId="0" fontId="26" fillId="0" borderId="0" xfId="0" applyFont="1" applyAlignment="1">
      <alignment horizontal="right" vertical="center"/>
    </xf>
    <xf numFmtId="0" fontId="12" fillId="0" borderId="14" xfId="1" applyFont="1" applyBorder="1" applyAlignment="1">
      <alignment horizontal="left" shrinkToFit="1"/>
    </xf>
    <xf numFmtId="0" fontId="28" fillId="0" borderId="25" xfId="0" applyFont="1" applyBorder="1" applyAlignment="1">
      <alignment horizontal="center" vertical="center" wrapText="1"/>
    </xf>
    <xf numFmtId="0" fontId="28" fillId="0" borderId="49" xfId="0" applyFont="1" applyBorder="1" applyAlignment="1">
      <alignment horizontal="center" vertical="center"/>
    </xf>
    <xf numFmtId="0" fontId="6"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2" fillId="0" borderId="0" xfId="1" applyFont="1" applyAlignment="1">
      <alignment horizontal="left" shrinkToFit="1"/>
    </xf>
    <xf numFmtId="0" fontId="2" fillId="0" borderId="50" xfId="0" applyFont="1" applyBorder="1">
      <alignment vertical="center"/>
    </xf>
    <xf numFmtId="0" fontId="14" fillId="0" borderId="23" xfId="0" applyFont="1" applyBorder="1">
      <alignment vertical="center"/>
    </xf>
    <xf numFmtId="0" fontId="14" fillId="0" borderId="48" xfId="0" applyFont="1" applyBorder="1">
      <alignment vertical="center"/>
    </xf>
    <xf numFmtId="0" fontId="14" fillId="0" borderId="20" xfId="0" applyFont="1" applyBorder="1">
      <alignment vertical="center"/>
    </xf>
    <xf numFmtId="181" fontId="6" fillId="0" borderId="18" xfId="0" applyNumberFormat="1" applyFont="1" applyBorder="1" applyAlignment="1">
      <alignment horizontal="center" vertical="center"/>
    </xf>
    <xf numFmtId="181" fontId="6" fillId="0" borderId="25" xfId="0" applyNumberFormat="1"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49" xfId="0" applyFont="1" applyBorder="1" applyAlignment="1">
      <alignment horizontal="center" vertical="center"/>
    </xf>
    <xf numFmtId="0" fontId="14" fillId="0" borderId="21" xfId="0" applyFont="1" applyBorder="1" applyAlignment="1">
      <alignment horizontal="center" vertical="center"/>
    </xf>
    <xf numFmtId="0" fontId="20" fillId="0" borderId="2" xfId="2"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176" fontId="14" fillId="0" borderId="22" xfId="0" applyNumberFormat="1" applyFont="1" applyBorder="1" applyAlignment="1">
      <alignment horizontal="center" vertical="center"/>
    </xf>
    <xf numFmtId="0" fontId="5" fillId="0" borderId="22" xfId="0" applyFont="1" applyBorder="1" applyAlignment="1">
      <alignment horizontal="center" vertical="center"/>
    </xf>
    <xf numFmtId="0" fontId="3" fillId="0" borderId="22" xfId="0" applyFont="1" applyBorder="1" applyAlignment="1">
      <alignment horizontal="center" vertical="center"/>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0" xfId="0" applyFont="1" applyFill="1" applyBorder="1" applyAlignment="1">
      <alignment horizontal="center" vertical="center" wrapText="1"/>
    </xf>
    <xf numFmtId="0" fontId="13" fillId="2" borderId="9" xfId="0" applyFont="1" applyFill="1" applyBorder="1" applyAlignment="1">
      <alignment horizontal="center" vertical="top"/>
    </xf>
    <xf numFmtId="0" fontId="13" fillId="2" borderId="0" xfId="0" applyFont="1" applyFill="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1" xfId="0" applyFont="1" applyFill="1" applyBorder="1" applyAlignment="1">
      <alignment horizontal="center" vertical="top"/>
    </xf>
    <xf numFmtId="0" fontId="13" fillId="2" borderId="12" xfId="0" applyFont="1" applyFill="1" applyBorder="1" applyAlignment="1">
      <alignment horizontal="center" vertical="top"/>
    </xf>
    <xf numFmtId="0" fontId="3" fillId="0" borderId="3" xfId="0" applyFont="1" applyBorder="1" applyAlignment="1">
      <alignment horizontal="right"/>
    </xf>
    <xf numFmtId="0" fontId="5" fillId="0" borderId="22" xfId="0" applyFont="1" applyBorder="1" applyAlignment="1">
      <alignment horizontal="left" vertical="top"/>
    </xf>
    <xf numFmtId="0" fontId="2" fillId="0" borderId="22" xfId="0" applyFont="1" applyBorder="1" applyAlignment="1">
      <alignment horizontal="center" vertical="center"/>
    </xf>
    <xf numFmtId="0" fontId="26" fillId="0" borderId="0" xfId="0" applyFont="1" applyAlignment="1">
      <alignment horizontal="right" vertical="center"/>
    </xf>
    <xf numFmtId="0" fontId="14" fillId="0" borderId="2" xfId="0" applyFont="1" applyBorder="1" applyAlignment="1">
      <alignment horizontal="left"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7" fillId="0" borderId="0" xfId="0" applyFont="1" applyAlignment="1">
      <alignment horizontal="left" vertical="center"/>
    </xf>
    <xf numFmtId="0" fontId="3" fillId="0" borderId="47" xfId="0" applyFont="1" applyBorder="1" applyAlignment="1">
      <alignment horizontal="center" vertical="center"/>
    </xf>
    <xf numFmtId="0" fontId="30" fillId="0" borderId="0" xfId="1" applyFont="1" applyAlignment="1">
      <alignment horizontal="left"/>
    </xf>
    <xf numFmtId="0" fontId="30" fillId="0" borderId="0" xfId="1" applyFont="1" applyAlignment="1">
      <alignment horizontal="left" shrinkToFit="1"/>
    </xf>
    <xf numFmtId="0" fontId="3" fillId="0" borderId="1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9" xfId="0" applyFont="1" applyBorder="1" applyAlignment="1">
      <alignment horizontal="center" vertical="center" wrapText="1"/>
    </xf>
    <xf numFmtId="177" fontId="9" fillId="0" borderId="23" xfId="0" applyNumberFormat="1" applyFont="1" applyBorder="1" applyAlignment="1">
      <alignment horizontal="center" vertical="center"/>
    </xf>
    <xf numFmtId="177" fontId="9" fillId="0" borderId="4" xfId="0" applyNumberFormat="1" applyFont="1" applyBorder="1" applyAlignment="1">
      <alignment horizontal="center" vertical="center"/>
    </xf>
    <xf numFmtId="0" fontId="6" fillId="0" borderId="5"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177" fontId="33" fillId="0" borderId="23" xfId="0" applyNumberFormat="1" applyFont="1" applyBorder="1" applyAlignment="1">
      <alignment horizontal="center" vertical="center"/>
    </xf>
    <xf numFmtId="177" fontId="33" fillId="0" borderId="4" xfId="0" applyNumberFormat="1" applyFont="1" applyBorder="1" applyAlignment="1">
      <alignment horizontal="center" vertical="center"/>
    </xf>
    <xf numFmtId="177" fontId="32" fillId="0" borderId="23"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9" fillId="0" borderId="25"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50" xfId="0" applyFont="1" applyBorder="1" applyAlignment="1">
      <alignment horizontal="left" vertical="top"/>
    </xf>
    <xf numFmtId="0" fontId="2" fillId="0" borderId="0" xfId="0" applyFont="1" applyAlignment="1">
      <alignment horizontal="left" vertical="top"/>
    </xf>
    <xf numFmtId="0" fontId="2" fillId="0" borderId="51" xfId="0" applyFont="1" applyBorder="1" applyAlignment="1">
      <alignment horizontal="left" vertical="top"/>
    </xf>
    <xf numFmtId="0" fontId="2" fillId="0" borderId="20" xfId="0" applyFont="1" applyBorder="1" applyAlignment="1">
      <alignment horizontal="left" vertical="top"/>
    </xf>
    <xf numFmtId="0" fontId="2" fillId="0" borderId="2" xfId="0" applyFont="1" applyBorder="1" applyAlignment="1">
      <alignment horizontal="left" vertical="top"/>
    </xf>
    <xf numFmtId="0" fontId="2" fillId="0" borderId="21"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0" fontId="23" fillId="3" borderId="16" xfId="2" applyFont="1" applyFill="1" applyBorder="1" applyAlignment="1">
      <alignment horizontal="center" vertical="center" wrapText="1" shrinkToFit="1"/>
    </xf>
    <xf numFmtId="0" fontId="23" fillId="3" borderId="19" xfId="2" applyFont="1" applyFill="1" applyBorder="1" applyAlignment="1">
      <alignment horizontal="center" vertical="center" wrapText="1" shrinkToFit="1"/>
    </xf>
    <xf numFmtId="178" fontId="34" fillId="3" borderId="20" xfId="2" applyNumberFormat="1" applyFont="1" applyFill="1" applyBorder="1" applyAlignment="1">
      <alignment horizontal="center" vertical="top" shrinkToFit="1"/>
    </xf>
    <xf numFmtId="178" fontId="34" fillId="3" borderId="21" xfId="2" applyNumberFormat="1" applyFont="1" applyFill="1" applyBorder="1" applyAlignment="1">
      <alignment horizontal="center" vertical="top" shrinkToFit="1"/>
    </xf>
    <xf numFmtId="179" fontId="15" fillId="0" borderId="28" xfId="2" applyNumberFormat="1" applyFont="1" applyBorder="1" applyAlignment="1">
      <alignment horizontal="center" vertical="center" shrinkToFit="1"/>
    </xf>
    <xf numFmtId="179" fontId="15" fillId="0" borderId="27" xfId="2" applyNumberFormat="1" applyFont="1" applyBorder="1" applyAlignment="1">
      <alignment horizontal="center" vertical="center" shrinkToFit="1"/>
    </xf>
    <xf numFmtId="180" fontId="21" fillId="0" borderId="32" xfId="2" applyNumberFormat="1" applyFont="1" applyBorder="1" applyAlignment="1">
      <alignment horizontal="center" vertical="center" shrinkToFit="1"/>
    </xf>
    <xf numFmtId="180" fontId="21" fillId="0" borderId="31" xfId="2" applyNumberFormat="1" applyFont="1" applyBorder="1" applyAlignment="1">
      <alignment horizontal="center" vertical="center" shrinkToFit="1"/>
    </xf>
    <xf numFmtId="0" fontId="15" fillId="5" borderId="26" xfId="2" applyFont="1" applyFill="1" applyBorder="1" applyAlignment="1">
      <alignment horizontal="distributed" vertical="center" indent="3" shrinkToFit="1"/>
    </xf>
    <xf numFmtId="0" fontId="15" fillId="5" borderId="62" xfId="2" applyFont="1" applyFill="1" applyBorder="1" applyAlignment="1">
      <alignment horizontal="distributed" vertical="center" indent="3" shrinkToFit="1"/>
    </xf>
    <xf numFmtId="0" fontId="15" fillId="5" borderId="55" xfId="2" applyFont="1" applyFill="1" applyBorder="1" applyAlignment="1">
      <alignment horizontal="distributed" vertical="center" indent="3" shrinkToFit="1"/>
    </xf>
    <xf numFmtId="0" fontId="22" fillId="5" borderId="30" xfId="2" applyFont="1" applyFill="1" applyBorder="1" applyAlignment="1">
      <alignment horizontal="distributed" vertical="center" wrapText="1" indent="1" shrinkToFit="1"/>
    </xf>
    <xf numFmtId="0" fontId="22" fillId="5" borderId="3" xfId="2" applyFont="1" applyFill="1" applyBorder="1" applyAlignment="1">
      <alignment horizontal="distributed" vertical="center" wrapText="1" indent="1" shrinkToFit="1"/>
    </xf>
    <xf numFmtId="0" fontId="22" fillId="5" borderId="56" xfId="2" applyFont="1" applyFill="1" applyBorder="1" applyAlignment="1">
      <alignment horizontal="distributed" vertical="center" wrapText="1" indent="1" shrinkToFit="1"/>
    </xf>
    <xf numFmtId="180" fontId="21" fillId="0" borderId="36" xfId="2" applyNumberFormat="1" applyFont="1" applyBorder="1" applyAlignment="1">
      <alignment horizontal="center" vertical="center" shrinkToFit="1"/>
    </xf>
    <xf numFmtId="180" fontId="21" fillId="0" borderId="35" xfId="2" applyNumberFormat="1" applyFont="1" applyBorder="1" applyAlignment="1">
      <alignment horizontal="center" vertical="center" shrinkToFit="1"/>
    </xf>
    <xf numFmtId="179" fontId="21" fillId="0" borderId="36" xfId="2" applyNumberFormat="1" applyFont="1" applyBorder="1" applyAlignment="1">
      <alignment horizontal="center" vertical="center" shrinkToFit="1"/>
    </xf>
    <xf numFmtId="179" fontId="21" fillId="0" borderId="35" xfId="2" applyNumberFormat="1" applyFont="1" applyBorder="1" applyAlignment="1">
      <alignment horizontal="center" vertical="center" shrinkToFit="1"/>
    </xf>
    <xf numFmtId="179" fontId="21" fillId="0" borderId="43" xfId="2" applyNumberFormat="1" applyFont="1" applyBorder="1" applyAlignment="1">
      <alignment horizontal="center" vertical="center" shrinkToFit="1"/>
    </xf>
    <xf numFmtId="179" fontId="21" fillId="0" borderId="42" xfId="2" applyNumberFormat="1" applyFont="1" applyBorder="1" applyAlignment="1">
      <alignment horizontal="center" vertical="center" shrinkToFit="1"/>
    </xf>
    <xf numFmtId="0" fontId="22" fillId="5" borderId="44" xfId="2" applyFont="1" applyFill="1" applyBorder="1" applyAlignment="1">
      <alignment horizontal="center" vertical="center" shrinkToFit="1"/>
    </xf>
    <xf numFmtId="0" fontId="22" fillId="5" borderId="5" xfId="2" applyFont="1" applyFill="1" applyBorder="1" applyAlignment="1">
      <alignment horizontal="center" vertical="center" shrinkToFit="1"/>
    </xf>
    <xf numFmtId="0" fontId="22" fillId="5" borderId="57" xfId="2" applyFont="1" applyFill="1" applyBorder="1" applyAlignment="1">
      <alignment horizontal="center" vertical="center" shrinkToFit="1"/>
    </xf>
    <xf numFmtId="180" fontId="21" fillId="0" borderId="60" xfId="2" applyNumberFormat="1" applyFont="1" applyBorder="1" applyAlignment="1">
      <alignment horizontal="center" vertical="center" shrinkToFit="1"/>
    </xf>
    <xf numFmtId="180" fontId="21" fillId="0" borderId="61" xfId="2" applyNumberFormat="1" applyFont="1" applyBorder="1" applyAlignment="1">
      <alignment horizontal="center" vertical="center" shrinkToFit="1"/>
    </xf>
    <xf numFmtId="180" fontId="21" fillId="0" borderId="39" xfId="2" applyNumberFormat="1" applyFont="1" applyBorder="1" applyAlignment="1">
      <alignment horizontal="center" vertical="center" shrinkToFit="1"/>
    </xf>
    <xf numFmtId="0" fontId="22" fillId="5" borderId="38" xfId="2" applyFont="1" applyFill="1" applyBorder="1" applyAlignment="1">
      <alignment horizontal="distributed" vertical="center" wrapText="1" indent="1" shrinkToFit="1"/>
    </xf>
    <xf numFmtId="0" fontId="22" fillId="5" borderId="63" xfId="2" applyFont="1" applyFill="1" applyBorder="1" applyAlignment="1">
      <alignment horizontal="distributed" vertical="center" wrapText="1" indent="1" shrinkToFit="1"/>
    </xf>
    <xf numFmtId="0" fontId="22" fillId="5" borderId="59" xfId="2" applyFont="1" applyFill="1" applyBorder="1" applyAlignment="1">
      <alignment horizontal="distributed" vertical="center" wrapText="1" indent="1" shrinkToFit="1"/>
    </xf>
    <xf numFmtId="179" fontId="21" fillId="0" borderId="40" xfId="2" applyNumberFormat="1" applyFont="1" applyBorder="1" applyAlignment="1">
      <alignment horizontal="center" vertical="center" shrinkToFit="1"/>
    </xf>
    <xf numFmtId="179" fontId="21" fillId="0" borderId="39" xfId="2" applyNumberFormat="1" applyFont="1" applyBorder="1" applyAlignment="1">
      <alignment horizontal="center" vertical="center" shrinkToFit="1"/>
    </xf>
    <xf numFmtId="179" fontId="21" fillId="0" borderId="41" xfId="2" applyNumberFormat="1" applyFont="1" applyBorder="1" applyAlignment="1">
      <alignment horizontal="center" vertical="center" shrinkToFit="1"/>
    </xf>
    <xf numFmtId="0" fontId="22" fillId="5" borderId="34" xfId="2" applyFont="1" applyFill="1" applyBorder="1" applyAlignment="1">
      <alignment horizontal="distributed" vertical="center" wrapText="1" indent="1" shrinkToFit="1"/>
    </xf>
    <xf numFmtId="0" fontId="22" fillId="5" borderId="4" xfId="2" applyFont="1" applyFill="1" applyBorder="1" applyAlignment="1">
      <alignment horizontal="distributed" vertical="center" wrapText="1" indent="1" shrinkToFit="1"/>
    </xf>
    <xf numFmtId="0" fontId="22" fillId="5" borderId="58" xfId="2" applyFont="1" applyFill="1" applyBorder="1" applyAlignment="1">
      <alignment horizontal="distributed" vertical="center" wrapText="1" indent="1" shrinkToFit="1"/>
    </xf>
    <xf numFmtId="179" fontId="21" fillId="0" borderId="37" xfId="2" applyNumberFormat="1" applyFont="1" applyBorder="1" applyAlignment="1">
      <alignment horizontal="center" vertical="center" shrinkToFit="1"/>
    </xf>
    <xf numFmtId="180" fontId="21" fillId="0" borderId="45" xfId="2" applyNumberFormat="1" applyFont="1" applyBorder="1" applyAlignment="1">
      <alignment horizontal="center" vertical="center" shrinkToFit="1"/>
    </xf>
    <xf numFmtId="180" fontId="21" fillId="0" borderId="37" xfId="2" applyNumberFormat="1" applyFont="1" applyBorder="1" applyAlignment="1">
      <alignment horizontal="center" vertical="center" shrinkToFit="1"/>
    </xf>
    <xf numFmtId="180" fontId="21" fillId="0" borderId="33" xfId="2" applyNumberFormat="1" applyFont="1" applyBorder="1" applyAlignment="1">
      <alignment horizontal="center" vertical="center" shrinkToFit="1"/>
    </xf>
    <xf numFmtId="180" fontId="21" fillId="0" borderId="46" xfId="2" applyNumberFormat="1" applyFont="1" applyBorder="1" applyAlignment="1">
      <alignment horizontal="center" vertical="center" shrinkToFit="1"/>
    </xf>
    <xf numFmtId="179" fontId="21" fillId="0" borderId="31" xfId="2" applyNumberFormat="1" applyFont="1" applyBorder="1" applyAlignment="1">
      <alignment horizontal="center" vertical="center" shrinkToFit="1"/>
    </xf>
    <xf numFmtId="179" fontId="21" fillId="0" borderId="33" xfId="2" applyNumberFormat="1" applyFont="1" applyBorder="1" applyAlignment="1">
      <alignment horizontal="center" vertical="center" shrinkToFit="1"/>
    </xf>
    <xf numFmtId="180" fontId="21" fillId="0" borderId="41" xfId="2" applyNumberFormat="1" applyFont="1" applyBorder="1" applyAlignment="1">
      <alignment horizontal="center" vertical="center" shrinkToFit="1"/>
    </xf>
    <xf numFmtId="179" fontId="15" fillId="0" borderId="29" xfId="2" applyNumberFormat="1" applyFont="1" applyBorder="1" applyAlignment="1">
      <alignment horizontal="center" vertical="center" shrinkToFit="1"/>
    </xf>
    <xf numFmtId="0" fontId="22" fillId="5" borderId="30" xfId="2" applyFont="1" applyFill="1" applyBorder="1" applyAlignment="1">
      <alignment horizontal="center" vertical="center" shrinkToFit="1"/>
    </xf>
    <xf numFmtId="0" fontId="22" fillId="5" borderId="3" xfId="2" applyFont="1" applyFill="1" applyBorder="1" applyAlignment="1">
      <alignment horizontal="center" vertical="center" shrinkToFit="1"/>
    </xf>
    <xf numFmtId="0" fontId="22" fillId="5" borderId="56" xfId="2" applyFont="1" applyFill="1" applyBorder="1" applyAlignment="1">
      <alignment horizontal="center" vertical="center" shrinkToFit="1"/>
    </xf>
    <xf numFmtId="182" fontId="15" fillId="0" borderId="0" xfId="2" applyNumberFormat="1" applyFont="1" applyAlignment="1">
      <alignment horizontal="right" vertical="center" shrinkToFit="1"/>
    </xf>
    <xf numFmtId="0" fontId="20" fillId="0" borderId="2" xfId="2" applyFont="1" applyBorder="1" applyAlignment="1">
      <alignment horizontal="center" vertical="center" shrinkToFit="1"/>
    </xf>
    <xf numFmtId="0" fontId="23" fillId="3" borderId="16" xfId="2" applyFont="1" applyFill="1" applyBorder="1" applyAlignment="1">
      <alignment horizontal="center" vertical="center" shrinkToFit="1"/>
    </xf>
    <xf numFmtId="0" fontId="23" fillId="3" borderId="19" xfId="2" applyFont="1" applyFill="1" applyBorder="1" applyAlignment="1">
      <alignment horizontal="center" vertical="center" shrinkToFit="1"/>
    </xf>
    <xf numFmtId="56" fontId="23" fillId="3" borderId="17" xfId="2" applyNumberFormat="1" applyFont="1" applyFill="1" applyBorder="1" applyAlignment="1">
      <alignment horizontal="center" shrinkToFit="1"/>
    </xf>
    <xf numFmtId="56" fontId="23" fillId="3" borderId="18" xfId="2" applyNumberFormat="1" applyFont="1" applyFill="1" applyBorder="1" applyAlignment="1">
      <alignment horizontal="center" shrinkToFit="1"/>
    </xf>
    <xf numFmtId="178" fontId="35" fillId="3" borderId="20" xfId="2" applyNumberFormat="1" applyFont="1" applyFill="1" applyBorder="1" applyAlignment="1">
      <alignment horizontal="center" vertical="top" shrinkToFit="1"/>
    </xf>
    <xf numFmtId="178" fontId="35" fillId="3" borderId="21" xfId="2" applyNumberFormat="1" applyFont="1" applyFill="1" applyBorder="1" applyAlignment="1">
      <alignment horizontal="center" vertical="top" shrinkToFit="1"/>
    </xf>
    <xf numFmtId="178" fontId="23" fillId="3" borderId="20" xfId="2" applyNumberFormat="1" applyFont="1" applyFill="1" applyBorder="1" applyAlignment="1">
      <alignment horizontal="center" vertical="top" shrinkToFit="1"/>
    </xf>
    <xf numFmtId="178" fontId="23" fillId="3" borderId="21" xfId="2" applyNumberFormat="1" applyFont="1" applyFill="1" applyBorder="1" applyAlignment="1">
      <alignment horizontal="center" vertical="top" shrinkToFit="1"/>
    </xf>
    <xf numFmtId="0" fontId="17" fillId="0" borderId="2" xfId="2" applyFont="1" applyBorder="1" applyAlignment="1">
      <alignment horizontal="right" shrinkToFit="1"/>
    </xf>
    <xf numFmtId="56" fontId="35" fillId="3" borderId="17" xfId="2" applyNumberFormat="1" applyFont="1" applyFill="1" applyBorder="1" applyAlignment="1">
      <alignment horizontal="center" shrinkToFit="1"/>
    </xf>
    <xf numFmtId="56" fontId="35" fillId="3" borderId="18" xfId="2" applyNumberFormat="1" applyFont="1" applyFill="1" applyBorder="1" applyAlignment="1">
      <alignment horizontal="center" shrinkToFit="1"/>
    </xf>
    <xf numFmtId="56" fontId="34" fillId="3" borderId="17" xfId="2" applyNumberFormat="1" applyFont="1" applyFill="1" applyBorder="1" applyAlignment="1">
      <alignment horizontal="center" shrinkToFit="1"/>
    </xf>
    <xf numFmtId="56" fontId="34" fillId="3" borderId="18" xfId="2" applyNumberFormat="1" applyFont="1" applyFill="1" applyBorder="1" applyAlignment="1">
      <alignment horizontal="center" shrinkToFit="1"/>
    </xf>
    <xf numFmtId="0" fontId="17" fillId="0" borderId="0" xfId="2" applyFont="1" applyAlignment="1">
      <alignment horizontal="left"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Zeros="0" tabSelected="1" view="pageBreakPreview" zoomScaleNormal="100" zoomScaleSheetLayoutView="100" workbookViewId="0">
      <selection activeCell="E1" sqref="E1"/>
    </sheetView>
  </sheetViews>
  <sheetFormatPr defaultColWidth="9" defaultRowHeight="13" x14ac:dyDescent="0.2"/>
  <cols>
    <col min="1" max="1" width="9.1796875" style="1" customWidth="1"/>
    <col min="2" max="2" width="10" style="1" customWidth="1"/>
    <col min="3" max="12" width="9.1796875" style="1" customWidth="1"/>
    <col min="13" max="13" width="1.54296875" style="1" customWidth="1"/>
    <col min="14" max="16384" width="9" style="1"/>
  </cols>
  <sheetData>
    <row r="1" spans="1:13" s="34" customFormat="1" ht="14.4" customHeight="1" x14ac:dyDescent="0.2">
      <c r="H1" s="76" t="s">
        <v>32</v>
      </c>
      <c r="I1" s="76"/>
      <c r="J1" s="76"/>
      <c r="K1" s="76"/>
      <c r="L1" s="76"/>
    </row>
    <row r="2" spans="1:13" s="34" customFormat="1" ht="14.4" customHeight="1" x14ac:dyDescent="0.2">
      <c r="H2" s="76" t="s">
        <v>30</v>
      </c>
      <c r="I2" s="76"/>
      <c r="J2" s="76"/>
      <c r="K2" s="76"/>
      <c r="L2" s="76"/>
    </row>
    <row r="3" spans="1:13" s="34" customFormat="1" ht="14.4" customHeight="1" x14ac:dyDescent="0.2">
      <c r="H3" s="35"/>
      <c r="I3" s="76" t="s">
        <v>31</v>
      </c>
      <c r="J3" s="76"/>
      <c r="K3" s="76"/>
      <c r="L3" s="76"/>
    </row>
    <row r="4" spans="1:13" ht="15" customHeight="1" x14ac:dyDescent="0.2">
      <c r="A4" s="80" t="s">
        <v>8</v>
      </c>
      <c r="B4" s="80"/>
      <c r="C4" s="80"/>
      <c r="D4" s="80"/>
      <c r="E4" s="80"/>
      <c r="F4" s="80"/>
      <c r="G4" s="80"/>
      <c r="H4" s="80"/>
      <c r="I4" s="80"/>
      <c r="J4" s="80"/>
      <c r="K4" s="80"/>
      <c r="L4" s="80"/>
    </row>
    <row r="5" spans="1:13" ht="15" customHeight="1" x14ac:dyDescent="0.2">
      <c r="A5" s="82" t="s">
        <v>11</v>
      </c>
      <c r="B5" s="82"/>
      <c r="C5" s="82"/>
      <c r="D5" s="82"/>
      <c r="E5" s="82"/>
      <c r="F5" s="82"/>
      <c r="G5" s="82"/>
      <c r="H5" s="82"/>
      <c r="I5" s="82"/>
      <c r="J5" s="82"/>
      <c r="K5" s="82"/>
      <c r="L5" s="82"/>
      <c r="M5" s="2"/>
    </row>
    <row r="6" spans="1:13" ht="15" customHeight="1" x14ac:dyDescent="0.2">
      <c r="A6" s="83" t="s">
        <v>19</v>
      </c>
      <c r="B6" s="83"/>
      <c r="C6" s="83"/>
      <c r="D6" s="83"/>
      <c r="E6" s="83"/>
      <c r="F6" s="83"/>
      <c r="G6" s="83"/>
      <c r="H6" s="83"/>
      <c r="I6" s="83"/>
      <c r="J6" s="83"/>
      <c r="K6" s="83"/>
      <c r="L6" s="83"/>
      <c r="M6" s="3"/>
    </row>
    <row r="7" spans="1:13" ht="18" customHeight="1" thickBot="1" x14ac:dyDescent="0.2">
      <c r="A7" s="43"/>
      <c r="B7" s="43"/>
      <c r="C7" s="43"/>
      <c r="D7" s="43"/>
      <c r="E7" s="43"/>
      <c r="F7" s="43"/>
      <c r="G7" s="43"/>
      <c r="H7" s="43"/>
      <c r="I7" s="36"/>
      <c r="J7" s="43"/>
      <c r="K7" s="43"/>
      <c r="L7" s="43"/>
      <c r="M7" s="3"/>
    </row>
    <row r="8" spans="1:13" ht="18" customHeight="1" thickTop="1" x14ac:dyDescent="0.2">
      <c r="A8" s="61" t="s">
        <v>51</v>
      </c>
      <c r="B8" s="62"/>
      <c r="C8" s="62"/>
      <c r="D8" s="62"/>
      <c r="E8" s="62"/>
      <c r="F8" s="62"/>
      <c r="G8" s="62"/>
      <c r="H8" s="62"/>
      <c r="I8" s="62"/>
      <c r="J8" s="62"/>
      <c r="K8" s="62"/>
      <c r="L8" s="63"/>
    </row>
    <row r="9" spans="1:13" ht="18" customHeight="1" x14ac:dyDescent="0.2">
      <c r="A9" s="64"/>
      <c r="B9" s="65"/>
      <c r="C9" s="65"/>
      <c r="D9" s="65"/>
      <c r="E9" s="65"/>
      <c r="F9" s="65"/>
      <c r="G9" s="65"/>
      <c r="H9" s="65"/>
      <c r="I9" s="65"/>
      <c r="J9" s="65"/>
      <c r="K9" s="65"/>
      <c r="L9" s="66"/>
    </row>
    <row r="10" spans="1:13" ht="18" customHeight="1" x14ac:dyDescent="0.2">
      <c r="A10" s="64"/>
      <c r="B10" s="65"/>
      <c r="C10" s="65"/>
      <c r="D10" s="65"/>
      <c r="E10" s="65"/>
      <c r="F10" s="65"/>
      <c r="G10" s="65"/>
      <c r="H10" s="65"/>
      <c r="I10" s="65"/>
      <c r="J10" s="65"/>
      <c r="K10" s="65"/>
      <c r="L10" s="66"/>
    </row>
    <row r="11" spans="1:13" ht="18" customHeight="1" x14ac:dyDescent="0.2">
      <c r="A11" s="67" t="s">
        <v>52</v>
      </c>
      <c r="B11" s="68"/>
      <c r="C11" s="68"/>
      <c r="D11" s="68"/>
      <c r="E11" s="68"/>
      <c r="F11" s="68"/>
      <c r="G11" s="68"/>
      <c r="H11" s="68"/>
      <c r="I11" s="68"/>
      <c r="J11" s="68"/>
      <c r="K11" s="68"/>
      <c r="L11" s="69"/>
    </row>
    <row r="12" spans="1:13" ht="18" customHeight="1" thickBot="1" x14ac:dyDescent="0.25">
      <c r="A12" s="70"/>
      <c r="B12" s="71"/>
      <c r="C12" s="71"/>
      <c r="D12" s="71"/>
      <c r="E12" s="71"/>
      <c r="F12" s="71"/>
      <c r="G12" s="71"/>
      <c r="H12" s="71"/>
      <c r="I12" s="71"/>
      <c r="J12" s="71"/>
      <c r="K12" s="71"/>
      <c r="L12" s="72"/>
    </row>
    <row r="13" spans="1:13" ht="18" customHeight="1" x14ac:dyDescent="0.2">
      <c r="A13" s="73" t="s">
        <v>50</v>
      </c>
      <c r="B13" s="73"/>
      <c r="C13" s="73"/>
      <c r="D13" s="73"/>
      <c r="E13" s="73"/>
      <c r="F13" s="73"/>
      <c r="G13" s="73"/>
      <c r="H13" s="73"/>
      <c r="I13" s="73"/>
      <c r="J13" s="73"/>
      <c r="K13" s="73"/>
      <c r="L13" s="73"/>
    </row>
    <row r="14" spans="1:13" ht="18" customHeight="1" x14ac:dyDescent="0.2">
      <c r="A14" s="60" t="s">
        <v>12</v>
      </c>
      <c r="B14" s="60"/>
      <c r="C14" s="59"/>
      <c r="D14" s="59"/>
      <c r="E14" s="59"/>
      <c r="F14" s="59"/>
      <c r="G14" s="59"/>
      <c r="H14" s="59"/>
      <c r="I14" s="59"/>
      <c r="J14" s="59"/>
      <c r="K14" s="59"/>
      <c r="L14" s="59"/>
    </row>
    <row r="15" spans="1:13" ht="18" customHeight="1" x14ac:dyDescent="0.2">
      <c r="A15" s="60" t="s">
        <v>0</v>
      </c>
      <c r="B15" s="60"/>
      <c r="C15" s="59"/>
      <c r="D15" s="59"/>
      <c r="E15" s="59"/>
      <c r="F15" s="59"/>
      <c r="G15" s="98" t="s">
        <v>24</v>
      </c>
      <c r="H15" s="99"/>
      <c r="I15" s="59"/>
      <c r="J15" s="59"/>
      <c r="K15" s="59"/>
      <c r="L15" s="59"/>
    </row>
    <row r="16" spans="1:13" ht="18" customHeight="1" x14ac:dyDescent="0.2">
      <c r="A16" s="60" t="s">
        <v>1</v>
      </c>
      <c r="B16" s="60"/>
      <c r="C16" s="74" t="s">
        <v>9</v>
      </c>
      <c r="D16" s="74"/>
      <c r="E16" s="74"/>
      <c r="F16" s="74"/>
      <c r="G16" s="74"/>
      <c r="H16" s="74"/>
      <c r="I16" s="74"/>
      <c r="J16" s="74"/>
      <c r="K16" s="74"/>
      <c r="L16" s="74"/>
    </row>
    <row r="17" spans="1:13" ht="18" customHeight="1" x14ac:dyDescent="0.2">
      <c r="A17" s="60"/>
      <c r="B17" s="60"/>
      <c r="C17" s="75"/>
      <c r="D17" s="75"/>
      <c r="E17" s="75"/>
      <c r="F17" s="75"/>
      <c r="G17" s="75"/>
      <c r="H17" s="75"/>
      <c r="I17" s="75"/>
      <c r="J17" s="75"/>
      <c r="K17" s="75"/>
      <c r="L17" s="75"/>
    </row>
    <row r="18" spans="1:13" ht="18" customHeight="1" x14ac:dyDescent="0.2">
      <c r="A18" s="60"/>
      <c r="B18" s="60"/>
      <c r="C18" s="75"/>
      <c r="D18" s="75"/>
      <c r="E18" s="75"/>
      <c r="F18" s="75"/>
      <c r="G18" s="75"/>
      <c r="H18" s="75"/>
      <c r="I18" s="75"/>
      <c r="J18" s="75"/>
      <c r="K18" s="75"/>
      <c r="L18" s="75"/>
    </row>
    <row r="19" spans="1:13" ht="18" customHeight="1" x14ac:dyDescent="0.2">
      <c r="A19" s="60" t="s">
        <v>21</v>
      </c>
      <c r="B19" s="60"/>
      <c r="C19" s="59"/>
      <c r="D19" s="59"/>
      <c r="E19" s="59"/>
      <c r="F19" s="59"/>
      <c r="G19" s="60" t="s">
        <v>20</v>
      </c>
      <c r="H19" s="60"/>
      <c r="I19" s="59"/>
      <c r="J19" s="59"/>
      <c r="K19" s="59"/>
      <c r="L19" s="59"/>
    </row>
    <row r="20" spans="1:13" ht="18" customHeight="1" x14ac:dyDescent="0.2">
      <c r="A20" s="60" t="s">
        <v>22</v>
      </c>
      <c r="B20" s="60"/>
      <c r="C20" s="59"/>
      <c r="D20" s="59"/>
      <c r="E20" s="59"/>
      <c r="F20" s="59"/>
      <c r="G20" s="60" t="s">
        <v>23</v>
      </c>
      <c r="H20" s="60"/>
      <c r="I20" s="59"/>
      <c r="J20" s="59"/>
      <c r="K20" s="59"/>
      <c r="L20" s="59"/>
    </row>
    <row r="21" spans="1:13" ht="18" customHeight="1" x14ac:dyDescent="0.2">
      <c r="A21" s="27"/>
      <c r="B21" s="26"/>
      <c r="C21" s="28"/>
      <c r="D21" s="28"/>
      <c r="E21" s="28"/>
      <c r="F21" s="28"/>
      <c r="G21" s="26"/>
      <c r="H21" s="26"/>
      <c r="I21" s="28"/>
      <c r="J21" s="28"/>
      <c r="K21" s="28"/>
      <c r="L21" s="31"/>
    </row>
    <row r="22" spans="1:13" ht="18" customHeight="1" x14ac:dyDescent="0.2">
      <c r="A22" s="77" t="s">
        <v>25</v>
      </c>
      <c r="B22" s="77"/>
      <c r="C22" s="28"/>
      <c r="D22" s="28"/>
      <c r="E22" s="28"/>
      <c r="F22" s="28"/>
      <c r="G22" s="26"/>
      <c r="H22" s="26"/>
      <c r="I22" s="28"/>
      <c r="J22" s="28"/>
      <c r="K22" s="28"/>
      <c r="L22" s="32"/>
    </row>
    <row r="23" spans="1:13" ht="18" customHeight="1" x14ac:dyDescent="0.2">
      <c r="A23" s="56" t="s">
        <v>46</v>
      </c>
      <c r="B23" s="57"/>
      <c r="C23" s="58"/>
      <c r="D23" s="58"/>
      <c r="E23" s="58"/>
      <c r="F23" s="58"/>
      <c r="G23" s="58"/>
      <c r="H23" s="58"/>
      <c r="I23" s="58"/>
      <c r="J23" s="58"/>
      <c r="K23" s="58"/>
      <c r="L23" s="58"/>
      <c r="M23" s="44"/>
    </row>
    <row r="24" spans="1:13" ht="18" customHeight="1" x14ac:dyDescent="0.2">
      <c r="A24" s="56" t="s">
        <v>47</v>
      </c>
      <c r="B24" s="57"/>
      <c r="C24" s="58"/>
      <c r="D24" s="58"/>
      <c r="E24" s="58"/>
      <c r="F24" s="58"/>
      <c r="G24" s="58"/>
      <c r="H24" s="58"/>
      <c r="I24" s="58"/>
      <c r="J24" s="58"/>
      <c r="K24" s="58"/>
      <c r="L24" s="58"/>
      <c r="M24" s="44"/>
    </row>
    <row r="25" spans="1:13" ht="18" customHeight="1" x14ac:dyDescent="0.2">
      <c r="A25" s="56" t="s">
        <v>48</v>
      </c>
      <c r="B25" s="57"/>
      <c r="C25" s="58"/>
      <c r="D25" s="58"/>
      <c r="E25" s="58"/>
      <c r="F25" s="58"/>
      <c r="G25" s="58"/>
      <c r="H25" s="58"/>
      <c r="I25" s="58"/>
      <c r="J25" s="58"/>
      <c r="K25" s="58"/>
      <c r="L25" s="58"/>
    </row>
    <row r="26" spans="1:13" ht="18" customHeight="1" x14ac:dyDescent="0.2">
      <c r="A26" s="78"/>
      <c r="B26" s="78"/>
      <c r="C26" s="78"/>
      <c r="D26" s="78"/>
      <c r="E26" s="78"/>
      <c r="F26" s="78"/>
      <c r="G26" s="78"/>
      <c r="H26" s="78"/>
      <c r="I26" s="78"/>
      <c r="J26" s="78"/>
      <c r="K26" s="78"/>
      <c r="L26" s="79"/>
    </row>
    <row r="27" spans="1:13" ht="18" customHeight="1" x14ac:dyDescent="0.2">
      <c r="A27" s="81"/>
      <c r="B27" s="81"/>
      <c r="C27" s="87">
        <v>45890</v>
      </c>
      <c r="D27" s="88"/>
      <c r="E27" s="87">
        <f>C27+1</f>
        <v>45891</v>
      </c>
      <c r="F27" s="88"/>
      <c r="G27" s="100">
        <f t="shared" ref="G27" si="0">E27+1</f>
        <v>45892</v>
      </c>
      <c r="H27" s="101"/>
      <c r="I27" s="102">
        <f t="shared" ref="I27" si="1">G27+1</f>
        <v>45893</v>
      </c>
      <c r="J27" s="103"/>
      <c r="K27" s="87">
        <f t="shared" ref="K27" si="2">I27+1</f>
        <v>45894</v>
      </c>
      <c r="L27" s="104"/>
    </row>
    <row r="28" spans="1:13" ht="18" customHeight="1" x14ac:dyDescent="0.2">
      <c r="A28" s="84" t="s">
        <v>2</v>
      </c>
      <c r="B28" s="37" t="s">
        <v>36</v>
      </c>
      <c r="C28" s="45"/>
      <c r="D28" s="42" t="s">
        <v>3</v>
      </c>
      <c r="E28" s="45"/>
      <c r="F28" s="42" t="s">
        <v>3</v>
      </c>
      <c r="G28" s="45"/>
      <c r="H28" s="42" t="s">
        <v>3</v>
      </c>
      <c r="I28" s="45"/>
      <c r="J28" s="42" t="s">
        <v>3</v>
      </c>
      <c r="K28" s="45"/>
      <c r="L28" s="52" t="s">
        <v>3</v>
      </c>
    </row>
    <row r="29" spans="1:13" ht="18" customHeight="1" x14ac:dyDescent="0.2">
      <c r="A29" s="85"/>
      <c r="B29" s="37" t="s">
        <v>38</v>
      </c>
      <c r="C29" s="45"/>
      <c r="D29" s="42" t="s">
        <v>3</v>
      </c>
      <c r="E29" s="45"/>
      <c r="F29" s="42" t="s">
        <v>3</v>
      </c>
      <c r="G29" s="45"/>
      <c r="H29" s="42" t="s">
        <v>3</v>
      </c>
      <c r="I29" s="45"/>
      <c r="J29" s="42" t="s">
        <v>3</v>
      </c>
      <c r="K29" s="45"/>
      <c r="L29" s="52" t="s">
        <v>3</v>
      </c>
    </row>
    <row r="30" spans="1:13" ht="18" customHeight="1" thickBot="1" x14ac:dyDescent="0.25">
      <c r="A30" s="85"/>
      <c r="B30" s="38" t="s">
        <v>37</v>
      </c>
      <c r="C30" s="45"/>
      <c r="D30" s="42" t="s">
        <v>3</v>
      </c>
      <c r="E30" s="45"/>
      <c r="F30" s="42" t="s">
        <v>3</v>
      </c>
      <c r="G30" s="45"/>
      <c r="H30" s="42" t="s">
        <v>3</v>
      </c>
      <c r="I30" s="45"/>
      <c r="J30" s="42" t="s">
        <v>3</v>
      </c>
      <c r="K30" s="45"/>
      <c r="L30" s="52" t="s">
        <v>3</v>
      </c>
    </row>
    <row r="31" spans="1:13" ht="18" customHeight="1" thickTop="1" thickBot="1" x14ac:dyDescent="0.25">
      <c r="A31" s="85"/>
      <c r="B31" s="38" t="s">
        <v>39</v>
      </c>
      <c r="C31" s="46"/>
      <c r="D31" s="40" t="s">
        <v>3</v>
      </c>
      <c r="E31" s="46"/>
      <c r="F31" s="40" t="s">
        <v>3</v>
      </c>
      <c r="G31" s="46"/>
      <c r="H31" s="40" t="s">
        <v>3</v>
      </c>
      <c r="I31" s="46"/>
      <c r="J31" s="40" t="s">
        <v>3</v>
      </c>
      <c r="K31" s="46"/>
      <c r="L31" s="53" t="s">
        <v>3</v>
      </c>
    </row>
    <row r="32" spans="1:13" ht="18" customHeight="1" thickTop="1" x14ac:dyDescent="0.2">
      <c r="A32" s="86"/>
      <c r="B32" s="39" t="s">
        <v>28</v>
      </c>
      <c r="C32" s="47">
        <f>SUM(C28:C31)</f>
        <v>0</v>
      </c>
      <c r="D32" s="41" t="s">
        <v>3</v>
      </c>
      <c r="E32" s="47">
        <f>SUM(E28:E31)</f>
        <v>0</v>
      </c>
      <c r="F32" s="41" t="s">
        <v>3</v>
      </c>
      <c r="G32" s="47">
        <f>SUM(G28:G31)</f>
        <v>0</v>
      </c>
      <c r="H32" s="41" t="s">
        <v>3</v>
      </c>
      <c r="I32" s="47">
        <f>SUM(I28:I31)</f>
        <v>0</v>
      </c>
      <c r="J32" s="41" t="s">
        <v>3</v>
      </c>
      <c r="K32" s="47">
        <f>SUM(K28:K31)</f>
        <v>0</v>
      </c>
      <c r="L32" s="54" t="s">
        <v>3</v>
      </c>
    </row>
    <row r="33" spans="1:13" ht="18" customHeight="1" x14ac:dyDescent="0.2">
      <c r="A33" s="97" t="s">
        <v>41</v>
      </c>
      <c r="B33" s="97"/>
      <c r="C33" s="105"/>
      <c r="D33" s="106"/>
      <c r="E33" s="107"/>
      <c r="F33" s="107"/>
      <c r="G33" s="105"/>
      <c r="H33" s="107"/>
      <c r="I33" s="105"/>
      <c r="J33" s="107"/>
      <c r="K33" s="105"/>
      <c r="L33" s="106"/>
    </row>
    <row r="34" spans="1:13" ht="18" customHeight="1" x14ac:dyDescent="0.2">
      <c r="A34" s="91" t="s">
        <v>42</v>
      </c>
      <c r="B34" s="92"/>
      <c r="C34" s="50"/>
      <c r="D34" s="48"/>
      <c r="E34" s="50"/>
      <c r="F34" s="48"/>
      <c r="G34" s="50"/>
      <c r="H34" s="48"/>
      <c r="I34" s="50"/>
      <c r="J34" s="48"/>
      <c r="K34" s="50"/>
      <c r="L34" s="48"/>
    </row>
    <row r="35" spans="1:13" ht="18" customHeight="1" x14ac:dyDescent="0.2">
      <c r="A35" s="93"/>
      <c r="B35" s="94"/>
      <c r="C35" s="50"/>
      <c r="D35" s="48"/>
      <c r="E35" s="50"/>
      <c r="F35" s="48"/>
      <c r="G35" s="50"/>
      <c r="H35" s="48"/>
      <c r="I35" s="50"/>
      <c r="J35" s="48"/>
      <c r="K35" s="50"/>
      <c r="L35" s="48"/>
    </row>
    <row r="36" spans="1:13" ht="18" customHeight="1" x14ac:dyDescent="0.2">
      <c r="A36" s="93"/>
      <c r="B36" s="94"/>
      <c r="C36" s="51"/>
      <c r="D36" s="48"/>
      <c r="E36" s="51"/>
      <c r="F36" s="48"/>
      <c r="G36" s="51"/>
      <c r="H36" s="48"/>
      <c r="I36" s="51"/>
      <c r="J36" s="48"/>
      <c r="K36" s="51"/>
      <c r="L36" s="48"/>
    </row>
    <row r="37" spans="1:13" ht="18" customHeight="1" x14ac:dyDescent="0.2">
      <c r="A37" s="95"/>
      <c r="B37" s="96"/>
      <c r="C37" s="50"/>
      <c r="D37" s="49"/>
      <c r="E37" s="50"/>
      <c r="F37" s="49"/>
      <c r="G37" s="50"/>
      <c r="H37" s="49"/>
      <c r="I37" s="50"/>
      <c r="J37" s="49"/>
      <c r="K37" s="50"/>
      <c r="L37" s="49"/>
      <c r="M37" s="44"/>
    </row>
    <row r="38" spans="1:13" ht="18" customHeight="1" x14ac:dyDescent="0.2">
      <c r="A38" s="89" t="s">
        <v>26</v>
      </c>
      <c r="B38" s="89"/>
      <c r="C38" s="89"/>
      <c r="D38" s="89"/>
      <c r="E38" s="89"/>
      <c r="F38" s="89"/>
      <c r="G38" s="89"/>
      <c r="H38" s="89"/>
      <c r="I38" s="89"/>
      <c r="J38" s="89"/>
      <c r="K38" s="89"/>
      <c r="L38" s="90"/>
    </row>
    <row r="39" spans="1:13" ht="18" customHeight="1" x14ac:dyDescent="0.2">
      <c r="A39" s="26"/>
      <c r="B39" s="26"/>
      <c r="C39" s="30"/>
      <c r="D39" s="30"/>
      <c r="E39" s="30"/>
      <c r="F39" s="30"/>
      <c r="G39" s="30"/>
      <c r="H39" s="30"/>
      <c r="I39" s="30"/>
      <c r="J39" s="30"/>
      <c r="K39" s="30"/>
      <c r="L39" s="30"/>
    </row>
    <row r="40" spans="1:13" ht="18" customHeight="1" x14ac:dyDescent="0.2">
      <c r="A40" s="77" t="s">
        <v>34</v>
      </c>
      <c r="B40" s="77"/>
      <c r="C40" s="77"/>
      <c r="D40" s="77"/>
      <c r="E40" s="30"/>
      <c r="F40" s="30"/>
      <c r="G40" s="30"/>
      <c r="H40" s="30"/>
      <c r="I40" s="30"/>
      <c r="J40" s="30"/>
      <c r="K40" s="30"/>
      <c r="L40" s="30"/>
    </row>
    <row r="41" spans="1:13" ht="18" customHeight="1" x14ac:dyDescent="0.2">
      <c r="A41" s="60" t="s">
        <v>4</v>
      </c>
      <c r="B41" s="60"/>
      <c r="C41" s="87">
        <v>45891</v>
      </c>
      <c r="D41" s="88"/>
      <c r="E41" s="100">
        <f>C41+1</f>
        <v>45892</v>
      </c>
      <c r="F41" s="101"/>
      <c r="G41" s="102">
        <f t="shared" ref="G41" si="3">E41+1</f>
        <v>45893</v>
      </c>
      <c r="H41" s="103"/>
      <c r="I41" s="87">
        <f t="shared" ref="I41" si="4">G41+1</f>
        <v>45894</v>
      </c>
      <c r="J41" s="88"/>
      <c r="K41" s="87">
        <f t="shared" ref="K41" si="5">I41+1</f>
        <v>45895</v>
      </c>
      <c r="L41" s="104"/>
    </row>
    <row r="42" spans="1:13" ht="18" customHeight="1" x14ac:dyDescent="0.2">
      <c r="A42" s="60"/>
      <c r="B42" s="60"/>
      <c r="C42" s="45"/>
      <c r="D42" s="42" t="s">
        <v>10</v>
      </c>
      <c r="E42" s="45"/>
      <c r="F42" s="42" t="s">
        <v>10</v>
      </c>
      <c r="G42" s="45"/>
      <c r="H42" s="42" t="s">
        <v>10</v>
      </c>
      <c r="I42" s="45"/>
      <c r="J42" s="42" t="s">
        <v>10</v>
      </c>
      <c r="K42" s="45"/>
      <c r="L42" s="52" t="s">
        <v>10</v>
      </c>
    </row>
    <row r="43" spans="1:13" ht="18" customHeight="1" x14ac:dyDescent="0.2">
      <c r="A43" s="108" t="s">
        <v>35</v>
      </c>
      <c r="B43" s="109"/>
      <c r="C43" s="105"/>
      <c r="D43" s="107"/>
      <c r="E43" s="105"/>
      <c r="F43" s="107"/>
      <c r="G43" s="105"/>
      <c r="H43" s="107"/>
      <c r="I43" s="105"/>
      <c r="J43" s="107"/>
      <c r="K43" s="105"/>
      <c r="L43" s="106"/>
      <c r="M43" s="44"/>
    </row>
    <row r="44" spans="1:13" ht="18" customHeight="1" x14ac:dyDescent="0.2">
      <c r="A44" s="27"/>
      <c r="B44" s="27"/>
      <c r="C44" s="30"/>
      <c r="D44" s="30"/>
      <c r="E44" s="30"/>
      <c r="F44" s="30"/>
      <c r="G44" s="30"/>
      <c r="H44" s="30"/>
      <c r="I44" s="30"/>
      <c r="J44" s="30"/>
      <c r="K44" s="30"/>
      <c r="L44" s="30"/>
    </row>
    <row r="45" spans="1:13" ht="18" customHeight="1" x14ac:dyDescent="0.2">
      <c r="A45" s="119" t="s">
        <v>27</v>
      </c>
      <c r="B45" s="120"/>
      <c r="C45" s="116"/>
      <c r="D45" s="117"/>
      <c r="E45" s="117"/>
      <c r="F45" s="117"/>
      <c r="G45" s="117"/>
      <c r="H45" s="117"/>
      <c r="I45" s="117"/>
      <c r="J45" s="117"/>
      <c r="K45" s="117"/>
      <c r="L45" s="118"/>
    </row>
    <row r="46" spans="1:13" ht="18" customHeight="1" x14ac:dyDescent="0.2">
      <c r="A46" s="121"/>
      <c r="B46" s="122"/>
      <c r="C46" s="125"/>
      <c r="D46" s="126"/>
      <c r="E46" s="126"/>
      <c r="F46" s="126"/>
      <c r="G46" s="126"/>
      <c r="H46" s="126"/>
      <c r="I46" s="126"/>
      <c r="J46" s="126"/>
      <c r="K46" s="126"/>
      <c r="L46" s="127"/>
    </row>
    <row r="47" spans="1:13" ht="18" customHeight="1" x14ac:dyDescent="0.2">
      <c r="A47" s="123"/>
      <c r="B47" s="124"/>
      <c r="C47" s="128"/>
      <c r="D47" s="129"/>
      <c r="E47" s="129"/>
      <c r="F47" s="129"/>
      <c r="G47" s="129"/>
      <c r="H47" s="129"/>
      <c r="I47" s="129"/>
      <c r="J47" s="129"/>
      <c r="K47" s="129"/>
      <c r="L47" s="130"/>
    </row>
    <row r="48" spans="1:13" ht="10.25" customHeight="1" x14ac:dyDescent="0.2">
      <c r="A48" s="33"/>
      <c r="B48" s="29"/>
      <c r="C48" s="29"/>
      <c r="D48" s="29"/>
      <c r="E48" s="29"/>
      <c r="F48" s="29"/>
      <c r="G48" s="29"/>
      <c r="H48" s="29"/>
      <c r="I48" s="29"/>
      <c r="J48" s="29"/>
      <c r="K48" s="29"/>
      <c r="L48" s="33"/>
    </row>
    <row r="49" spans="1:12" ht="6.65" customHeight="1" x14ac:dyDescent="0.2">
      <c r="A49" s="134" t="s">
        <v>5</v>
      </c>
      <c r="B49" s="135"/>
      <c r="C49" s="135"/>
      <c r="D49" s="135"/>
      <c r="E49" s="135"/>
      <c r="F49" s="135"/>
      <c r="G49" s="135"/>
      <c r="H49" s="135"/>
      <c r="I49" s="135"/>
      <c r="J49" s="135"/>
      <c r="K49" s="135"/>
      <c r="L49" s="136"/>
    </row>
    <row r="50" spans="1:12" ht="6.65" customHeight="1" x14ac:dyDescent="0.2">
      <c r="A50" s="134"/>
      <c r="B50" s="135"/>
      <c r="C50" s="135"/>
      <c r="D50" s="135"/>
      <c r="E50" s="135"/>
      <c r="F50" s="135"/>
      <c r="G50" s="135"/>
      <c r="H50" s="135"/>
      <c r="I50" s="135"/>
      <c r="J50" s="135"/>
      <c r="K50" s="135"/>
      <c r="L50" s="136"/>
    </row>
    <row r="51" spans="1:12" ht="9.65" customHeight="1" x14ac:dyDescent="0.2">
      <c r="A51" s="131" t="s">
        <v>40</v>
      </c>
      <c r="B51" s="132"/>
      <c r="C51" s="132"/>
      <c r="D51" s="132"/>
      <c r="E51" s="132"/>
      <c r="F51" s="132"/>
      <c r="G51" s="132"/>
      <c r="H51" s="132"/>
      <c r="I51" s="132"/>
      <c r="J51" s="132"/>
      <c r="K51" s="132"/>
      <c r="L51" s="133"/>
    </row>
    <row r="52" spans="1:12" ht="9.65" customHeight="1" x14ac:dyDescent="0.2">
      <c r="A52" s="131"/>
      <c r="B52" s="132"/>
      <c r="C52" s="132"/>
      <c r="D52" s="132"/>
      <c r="E52" s="132"/>
      <c r="F52" s="132"/>
      <c r="G52" s="132"/>
      <c r="H52" s="132"/>
      <c r="I52" s="132"/>
      <c r="J52" s="132"/>
      <c r="K52" s="132"/>
      <c r="L52" s="133"/>
    </row>
    <row r="53" spans="1:12" ht="9.65" customHeight="1" x14ac:dyDescent="0.2">
      <c r="A53" s="110" t="s">
        <v>6</v>
      </c>
      <c r="B53" s="111"/>
      <c r="C53" s="111"/>
      <c r="D53" s="111"/>
      <c r="E53" s="111"/>
      <c r="F53" s="111"/>
      <c r="G53" s="111"/>
      <c r="H53" s="111"/>
      <c r="I53" s="111"/>
      <c r="J53" s="111"/>
      <c r="K53" s="111"/>
      <c r="L53" s="112"/>
    </row>
    <row r="54" spans="1:12" ht="9.65" customHeight="1" x14ac:dyDescent="0.2">
      <c r="A54" s="110"/>
      <c r="B54" s="111"/>
      <c r="C54" s="111"/>
      <c r="D54" s="111"/>
      <c r="E54" s="111"/>
      <c r="F54" s="111"/>
      <c r="G54" s="111"/>
      <c r="H54" s="111"/>
      <c r="I54" s="111"/>
      <c r="J54" s="111"/>
      <c r="K54" s="111"/>
      <c r="L54" s="112"/>
    </row>
    <row r="55" spans="1:12" ht="9.65" customHeight="1" x14ac:dyDescent="0.2">
      <c r="A55" s="110" t="s">
        <v>7</v>
      </c>
      <c r="B55" s="111"/>
      <c r="C55" s="111"/>
      <c r="D55" s="111"/>
      <c r="E55" s="111"/>
      <c r="F55" s="111"/>
      <c r="G55" s="111"/>
      <c r="H55" s="111"/>
      <c r="I55" s="111"/>
      <c r="J55" s="111"/>
      <c r="K55" s="111"/>
      <c r="L55" s="112"/>
    </row>
    <row r="56" spans="1:12" ht="9.65" customHeight="1" x14ac:dyDescent="0.2">
      <c r="A56" s="110"/>
      <c r="B56" s="111"/>
      <c r="C56" s="111"/>
      <c r="D56" s="111"/>
      <c r="E56" s="111"/>
      <c r="F56" s="111"/>
      <c r="G56" s="111"/>
      <c r="H56" s="111"/>
      <c r="I56" s="111"/>
      <c r="J56" s="111"/>
      <c r="K56" s="111"/>
      <c r="L56" s="112"/>
    </row>
    <row r="57" spans="1:12" ht="9.65" customHeight="1" x14ac:dyDescent="0.2">
      <c r="A57" s="110" t="s">
        <v>49</v>
      </c>
      <c r="B57" s="111"/>
      <c r="C57" s="111"/>
      <c r="D57" s="111"/>
      <c r="E57" s="111"/>
      <c r="F57" s="111"/>
      <c r="G57" s="111"/>
      <c r="H57" s="111"/>
      <c r="I57" s="111"/>
      <c r="J57" s="111"/>
      <c r="K57" s="111"/>
      <c r="L57" s="112"/>
    </row>
    <row r="58" spans="1:12" ht="9.65" customHeight="1" thickBot="1" x14ac:dyDescent="0.25">
      <c r="A58" s="113"/>
      <c r="B58" s="114"/>
      <c r="C58" s="114"/>
      <c r="D58" s="114"/>
      <c r="E58" s="114"/>
      <c r="F58" s="114"/>
      <c r="G58" s="114"/>
      <c r="H58" s="114"/>
      <c r="I58" s="114"/>
      <c r="J58" s="114"/>
      <c r="K58" s="114"/>
      <c r="L58" s="115"/>
    </row>
    <row r="59" spans="1:12" ht="3.5" customHeight="1" thickTop="1" x14ac:dyDescent="0.2"/>
  </sheetData>
  <mergeCells count="71">
    <mergeCell ref="A57:L58"/>
    <mergeCell ref="C45:L45"/>
    <mergeCell ref="C23:L23"/>
    <mergeCell ref="C24:L24"/>
    <mergeCell ref="A55:L56"/>
    <mergeCell ref="A53:L54"/>
    <mergeCell ref="A45:B47"/>
    <mergeCell ref="C46:L46"/>
    <mergeCell ref="C47:L47"/>
    <mergeCell ref="A51:L52"/>
    <mergeCell ref="A49:L50"/>
    <mergeCell ref="K41:L41"/>
    <mergeCell ref="C43:D43"/>
    <mergeCell ref="E43:F43"/>
    <mergeCell ref="G43:H43"/>
    <mergeCell ref="I43:J43"/>
    <mergeCell ref="K43:L43"/>
    <mergeCell ref="A43:B43"/>
    <mergeCell ref="C41:D41"/>
    <mergeCell ref="E41:F41"/>
    <mergeCell ref="G41:H41"/>
    <mergeCell ref="I41:J41"/>
    <mergeCell ref="A41:B42"/>
    <mergeCell ref="C15:F15"/>
    <mergeCell ref="C27:D27"/>
    <mergeCell ref="E27:F27"/>
    <mergeCell ref="A38:L38"/>
    <mergeCell ref="A34:B37"/>
    <mergeCell ref="A33:B33"/>
    <mergeCell ref="G15:H15"/>
    <mergeCell ref="I15:L15"/>
    <mergeCell ref="G27:H27"/>
    <mergeCell ref="I27:J27"/>
    <mergeCell ref="K27:L27"/>
    <mergeCell ref="C33:D33"/>
    <mergeCell ref="E33:F33"/>
    <mergeCell ref="G33:H33"/>
    <mergeCell ref="I33:J33"/>
    <mergeCell ref="K33:L33"/>
    <mergeCell ref="H1:L1"/>
    <mergeCell ref="A22:B22"/>
    <mergeCell ref="A40:D40"/>
    <mergeCell ref="A26:L26"/>
    <mergeCell ref="G20:H20"/>
    <mergeCell ref="C20:F20"/>
    <mergeCell ref="I20:L20"/>
    <mergeCell ref="A4:L4"/>
    <mergeCell ref="A27:B27"/>
    <mergeCell ref="A23:B23"/>
    <mergeCell ref="A24:B24"/>
    <mergeCell ref="A5:L5"/>
    <mergeCell ref="A6:L6"/>
    <mergeCell ref="A28:A32"/>
    <mergeCell ref="H2:L2"/>
    <mergeCell ref="I3:L3"/>
    <mergeCell ref="A25:B25"/>
    <mergeCell ref="C25:L25"/>
    <mergeCell ref="C14:L14"/>
    <mergeCell ref="A19:B19"/>
    <mergeCell ref="A8:L10"/>
    <mergeCell ref="A11:L12"/>
    <mergeCell ref="C19:F19"/>
    <mergeCell ref="A13:L13"/>
    <mergeCell ref="A16:B18"/>
    <mergeCell ref="C16:L16"/>
    <mergeCell ref="C17:L18"/>
    <mergeCell ref="A15:B15"/>
    <mergeCell ref="A14:B14"/>
    <mergeCell ref="G19:H19"/>
    <mergeCell ref="I19:L19"/>
    <mergeCell ref="A20:B20"/>
  </mergeCells>
  <phoneticPr fontId="1"/>
  <dataValidations count="5">
    <dataValidation type="list" allowBlank="1" showInputMessage="1" showErrorMessage="1" sqref="G39 I39 K39 C39 E39" xr:uid="{811479F2-AF95-49E1-9EAA-E05C48F29F63}">
      <formula1>"1泊夕朝食付,1泊朝食付,1泊食事なし"</formula1>
    </dataValidation>
    <dataValidation type="list" allowBlank="1" showInputMessage="1" showErrorMessage="1" sqref="C33:L33" xr:uid="{E2C29BFA-5A4B-4E66-9F6E-F280D83853F1}">
      <formula1>"夕朝食付,朝食付,食事なし"</formula1>
    </dataValidation>
    <dataValidation type="list" allowBlank="1" showInputMessage="1" showErrorMessage="1" sqref="C23:L25" xr:uid="{53368C5F-B58A-4F11-8448-CC491482EFB6}">
      <formula1>"三井ガーデンホテル京都四条,綿善旅館,花園会館,コンフォートホテル京都堀川五条,R&amp;Bホテル京都堀川五条,東横イン二条城南,東横イン四条大宮"</formula1>
    </dataValidation>
    <dataValidation type="list" allowBlank="1" showInputMessage="1" showErrorMessage="1" sqref="C34:C37 E34:E37 G34:G37 I34:I37 K34:K37" xr:uid="{57B6A0C9-C899-4FFB-918B-31566041A745}">
      <formula1>"シングル,ツイン,トリプル,和室"</formula1>
    </dataValidation>
    <dataValidation type="list" allowBlank="1" showInputMessage="1" showErrorMessage="1" sqref="C43:L43" xr:uid="{50C111CA-0472-4B40-922B-DC3ECE1F92E9}">
      <formula1>"無し,有り"</formula1>
    </dataValidation>
  </dataValidations>
  <pageMargins left="0.25" right="0.25" top="0.75" bottom="0.75" header="0.3" footer="0.3"/>
  <pageSetup paperSize="9" scale="84"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W86"/>
  <sheetViews>
    <sheetView view="pageBreakPreview" zoomScaleNormal="100" zoomScaleSheetLayoutView="100" workbookViewId="0">
      <selection activeCell="J6" sqref="J6"/>
    </sheetView>
  </sheetViews>
  <sheetFormatPr defaultColWidth="9" defaultRowHeight="12" x14ac:dyDescent="0.2"/>
  <cols>
    <col min="1" max="1" width="3.1796875" style="22" customWidth="1"/>
    <col min="2" max="2" width="22.453125" style="4" customWidth="1"/>
    <col min="3" max="3" width="4.7265625" style="4" customWidth="1"/>
    <col min="4" max="4" width="7.81640625" style="22" customWidth="1"/>
    <col min="5" max="14" width="4.81640625" style="23" customWidth="1"/>
    <col min="15" max="15" width="2.36328125" style="4" customWidth="1"/>
    <col min="16" max="18" width="7.81640625" style="5" customWidth="1"/>
    <col min="19" max="19" width="7.81640625" style="4" customWidth="1"/>
    <col min="20" max="16384" width="9" style="4"/>
  </cols>
  <sheetData>
    <row r="1" spans="1:21" ht="22.5" customHeight="1" x14ac:dyDescent="0.2">
      <c r="A1" s="199" t="s">
        <v>18</v>
      </c>
      <c r="B1" s="199"/>
      <c r="C1" s="199"/>
      <c r="D1" s="199"/>
      <c r="E1" s="184">
        <f ca="1">NOW()</f>
        <v>45802.577164236114</v>
      </c>
      <c r="F1" s="184"/>
      <c r="G1" s="184"/>
      <c r="H1" s="184"/>
      <c r="I1" s="184"/>
      <c r="J1" s="184"/>
      <c r="K1" s="184"/>
      <c r="L1" s="184"/>
      <c r="M1" s="184"/>
      <c r="N1" s="184"/>
    </row>
    <row r="2" spans="1:21" ht="21" customHeight="1" x14ac:dyDescent="0.25">
      <c r="A2" s="185"/>
      <c r="B2" s="185"/>
      <c r="C2" s="55"/>
      <c r="D2" s="194" t="s">
        <v>33</v>
      </c>
      <c r="E2" s="194"/>
      <c r="F2" s="194"/>
      <c r="G2" s="194"/>
      <c r="H2" s="194"/>
      <c r="I2" s="194"/>
      <c r="J2" s="194"/>
      <c r="K2" s="194"/>
      <c r="L2" s="194"/>
      <c r="M2" s="194"/>
      <c r="N2" s="194"/>
    </row>
    <row r="3" spans="1:21" ht="18" customHeight="1" x14ac:dyDescent="0.2">
      <c r="A3" s="186" t="s">
        <v>13</v>
      </c>
      <c r="B3" s="137" t="s">
        <v>53</v>
      </c>
      <c r="C3" s="137" t="s">
        <v>54</v>
      </c>
      <c r="D3" s="186" t="s">
        <v>14</v>
      </c>
      <c r="E3" s="188">
        <v>45890</v>
      </c>
      <c r="F3" s="189"/>
      <c r="G3" s="188">
        <f>E3+1</f>
        <v>45891</v>
      </c>
      <c r="H3" s="189"/>
      <c r="I3" s="197">
        <f t="shared" ref="I3" si="0">G3+1</f>
        <v>45892</v>
      </c>
      <c r="J3" s="198"/>
      <c r="K3" s="195">
        <f t="shared" ref="K3" si="1">I3+1</f>
        <v>45893</v>
      </c>
      <c r="L3" s="196"/>
      <c r="M3" s="188">
        <f t="shared" ref="M3" si="2">K3+1</f>
        <v>45894</v>
      </c>
      <c r="N3" s="189"/>
      <c r="Q3" s="6"/>
      <c r="R3" s="6"/>
      <c r="S3" s="6"/>
      <c r="T3" s="6"/>
      <c r="U3" s="5"/>
    </row>
    <row r="4" spans="1:21" ht="18" customHeight="1" x14ac:dyDescent="0.2">
      <c r="A4" s="187"/>
      <c r="B4" s="187"/>
      <c r="C4" s="138"/>
      <c r="D4" s="187"/>
      <c r="E4" s="192">
        <f t="shared" ref="E4:M4" si="3">E3</f>
        <v>45890</v>
      </c>
      <c r="F4" s="193"/>
      <c r="G4" s="192">
        <f t="shared" si="3"/>
        <v>45891</v>
      </c>
      <c r="H4" s="193"/>
      <c r="I4" s="139">
        <f t="shared" si="3"/>
        <v>45892</v>
      </c>
      <c r="J4" s="140"/>
      <c r="K4" s="190">
        <f t="shared" si="3"/>
        <v>45893</v>
      </c>
      <c r="L4" s="191"/>
      <c r="M4" s="192">
        <f t="shared" si="3"/>
        <v>45894</v>
      </c>
      <c r="N4" s="193"/>
      <c r="Q4" s="6"/>
      <c r="R4" s="6"/>
      <c r="S4" s="7"/>
      <c r="T4" s="6"/>
    </row>
    <row r="5" spans="1:21" ht="18" customHeight="1" x14ac:dyDescent="0.2">
      <c r="A5" s="24">
        <v>1</v>
      </c>
      <c r="B5" s="8"/>
      <c r="C5" s="8"/>
      <c r="D5" s="9"/>
      <c r="E5" s="10"/>
      <c r="F5" s="11"/>
      <c r="G5" s="10"/>
      <c r="H5" s="11"/>
      <c r="I5" s="10"/>
      <c r="J5" s="11"/>
      <c r="K5" s="10"/>
      <c r="L5" s="11"/>
      <c r="M5" s="10"/>
      <c r="N5" s="11"/>
      <c r="Q5" s="6"/>
      <c r="R5" s="6"/>
      <c r="S5" s="7"/>
      <c r="T5" s="6"/>
    </row>
    <row r="6" spans="1:21" ht="18" customHeight="1" x14ac:dyDescent="0.2">
      <c r="A6" s="24">
        <f>A5+1</f>
        <v>2</v>
      </c>
      <c r="B6" s="8"/>
      <c r="C6" s="8"/>
      <c r="D6" s="9"/>
      <c r="E6" s="10"/>
      <c r="F6" s="11"/>
      <c r="G6" s="10"/>
      <c r="H6" s="11"/>
      <c r="I6" s="10"/>
      <c r="J6" s="11"/>
      <c r="K6" s="10"/>
      <c r="L6" s="11"/>
      <c r="M6" s="10"/>
      <c r="N6" s="11"/>
      <c r="Q6" s="6"/>
      <c r="R6" s="6"/>
      <c r="S6" s="6"/>
      <c r="T6" s="6"/>
    </row>
    <row r="7" spans="1:21" ht="18" customHeight="1" x14ac:dyDescent="0.2">
      <c r="A7" s="24">
        <f t="shared" ref="A7:A34" si="4">A6+1</f>
        <v>3</v>
      </c>
      <c r="B7" s="8"/>
      <c r="C7" s="8"/>
      <c r="D7" s="9"/>
      <c r="E7" s="10"/>
      <c r="F7" s="11"/>
      <c r="G7" s="10"/>
      <c r="H7" s="11"/>
      <c r="I7" s="10"/>
      <c r="J7" s="11"/>
      <c r="K7" s="10"/>
      <c r="L7" s="11"/>
      <c r="M7" s="10"/>
      <c r="N7" s="11"/>
      <c r="Q7" s="6"/>
      <c r="R7" s="6"/>
      <c r="S7" s="6"/>
      <c r="T7" s="6"/>
    </row>
    <row r="8" spans="1:21" ht="18" customHeight="1" x14ac:dyDescent="0.2">
      <c r="A8" s="24">
        <f t="shared" si="4"/>
        <v>4</v>
      </c>
      <c r="B8" s="8"/>
      <c r="C8" s="8"/>
      <c r="D8" s="9"/>
      <c r="E8" s="10"/>
      <c r="F8" s="11"/>
      <c r="G8" s="10"/>
      <c r="H8" s="11"/>
      <c r="I8" s="10"/>
      <c r="J8" s="11"/>
      <c r="K8" s="10"/>
      <c r="L8" s="11"/>
      <c r="M8" s="10"/>
      <c r="N8" s="11"/>
      <c r="P8" s="6"/>
      <c r="Q8" s="6"/>
      <c r="R8" s="6"/>
      <c r="S8" s="6"/>
      <c r="T8" s="6"/>
    </row>
    <row r="9" spans="1:21" ht="18" customHeight="1" x14ac:dyDescent="0.2">
      <c r="A9" s="24">
        <f t="shared" si="4"/>
        <v>5</v>
      </c>
      <c r="B9" s="8"/>
      <c r="C9" s="8"/>
      <c r="D9" s="9"/>
      <c r="E9" s="10"/>
      <c r="F9" s="11"/>
      <c r="G9" s="10"/>
      <c r="H9" s="11"/>
      <c r="I9" s="10"/>
      <c r="J9" s="11"/>
      <c r="K9" s="10"/>
      <c r="L9" s="11"/>
      <c r="M9" s="10"/>
      <c r="N9" s="11"/>
      <c r="P9" s="6"/>
      <c r="Q9" s="6"/>
      <c r="R9" s="6"/>
      <c r="S9" s="6"/>
      <c r="T9" s="6"/>
    </row>
    <row r="10" spans="1:21" ht="18" customHeight="1" x14ac:dyDescent="0.2">
      <c r="A10" s="24">
        <f t="shared" si="4"/>
        <v>6</v>
      </c>
      <c r="B10" s="8"/>
      <c r="C10" s="8"/>
      <c r="D10" s="9"/>
      <c r="E10" s="10"/>
      <c r="F10" s="11"/>
      <c r="G10" s="10"/>
      <c r="H10" s="11"/>
      <c r="I10" s="10"/>
      <c r="J10" s="11"/>
      <c r="K10" s="10"/>
      <c r="L10" s="11"/>
      <c r="M10" s="10"/>
      <c r="N10" s="11"/>
      <c r="P10" s="6"/>
      <c r="Q10" s="6"/>
      <c r="R10" s="6"/>
      <c r="S10" s="6"/>
      <c r="T10" s="6"/>
    </row>
    <row r="11" spans="1:21" ht="18" customHeight="1" x14ac:dyDescent="0.2">
      <c r="A11" s="24">
        <f t="shared" si="4"/>
        <v>7</v>
      </c>
      <c r="B11" s="8"/>
      <c r="C11" s="8"/>
      <c r="D11" s="9"/>
      <c r="E11" s="10"/>
      <c r="F11" s="11"/>
      <c r="G11" s="10"/>
      <c r="H11" s="11"/>
      <c r="I11" s="10"/>
      <c r="J11" s="11"/>
      <c r="K11" s="10"/>
      <c r="L11" s="11"/>
      <c r="M11" s="10"/>
      <c r="N11" s="11"/>
      <c r="P11" s="6"/>
      <c r="Q11" s="6"/>
      <c r="R11" s="6"/>
      <c r="S11" s="6"/>
      <c r="T11" s="6"/>
    </row>
    <row r="12" spans="1:21" ht="18" customHeight="1" x14ac:dyDescent="0.2">
      <c r="A12" s="24">
        <f t="shared" si="4"/>
        <v>8</v>
      </c>
      <c r="B12" s="8"/>
      <c r="C12" s="8"/>
      <c r="D12" s="9"/>
      <c r="E12" s="10"/>
      <c r="F12" s="11"/>
      <c r="G12" s="10"/>
      <c r="H12" s="11"/>
      <c r="I12" s="10"/>
      <c r="J12" s="11"/>
      <c r="K12" s="10"/>
      <c r="L12" s="11"/>
      <c r="M12" s="10"/>
      <c r="N12" s="11"/>
      <c r="P12" s="6"/>
      <c r="Q12" s="6"/>
      <c r="R12" s="6"/>
      <c r="S12" s="6"/>
      <c r="T12" s="6"/>
    </row>
    <row r="13" spans="1:21" ht="18" customHeight="1" x14ac:dyDescent="0.2">
      <c r="A13" s="24">
        <f t="shared" si="4"/>
        <v>9</v>
      </c>
      <c r="B13" s="8"/>
      <c r="C13" s="8"/>
      <c r="D13" s="9"/>
      <c r="E13" s="10"/>
      <c r="F13" s="11"/>
      <c r="G13" s="10"/>
      <c r="H13" s="11"/>
      <c r="I13" s="10"/>
      <c r="J13" s="11"/>
      <c r="K13" s="10"/>
      <c r="L13" s="11"/>
      <c r="M13" s="10"/>
      <c r="N13" s="11"/>
      <c r="P13" s="6"/>
      <c r="Q13" s="6"/>
      <c r="R13" s="6"/>
      <c r="S13" s="6"/>
      <c r="T13" s="6"/>
    </row>
    <row r="14" spans="1:21" ht="18" customHeight="1" x14ac:dyDescent="0.2">
      <c r="A14" s="24">
        <f t="shared" si="4"/>
        <v>10</v>
      </c>
      <c r="B14" s="8"/>
      <c r="C14" s="8"/>
      <c r="D14" s="9"/>
      <c r="E14" s="10"/>
      <c r="F14" s="11"/>
      <c r="G14" s="10"/>
      <c r="H14" s="11"/>
      <c r="I14" s="10"/>
      <c r="J14" s="11"/>
      <c r="K14" s="10"/>
      <c r="L14" s="11"/>
      <c r="M14" s="10"/>
      <c r="N14" s="11"/>
      <c r="P14" s="6"/>
      <c r="Q14" s="6"/>
      <c r="R14" s="6"/>
      <c r="S14" s="6"/>
      <c r="T14" s="6"/>
    </row>
    <row r="15" spans="1:21" ht="18" customHeight="1" x14ac:dyDescent="0.2">
      <c r="A15" s="24">
        <f t="shared" si="4"/>
        <v>11</v>
      </c>
      <c r="B15" s="8"/>
      <c r="C15" s="8"/>
      <c r="D15" s="9"/>
      <c r="E15" s="10"/>
      <c r="F15" s="11"/>
      <c r="G15" s="10"/>
      <c r="H15" s="11"/>
      <c r="I15" s="10"/>
      <c r="J15" s="11"/>
      <c r="K15" s="10"/>
      <c r="L15" s="11"/>
      <c r="M15" s="10"/>
      <c r="N15" s="11"/>
      <c r="P15" s="6"/>
      <c r="Q15" s="6"/>
      <c r="R15" s="6"/>
      <c r="S15" s="6"/>
      <c r="T15" s="6"/>
    </row>
    <row r="16" spans="1:21" ht="18" customHeight="1" x14ac:dyDescent="0.2">
      <c r="A16" s="24">
        <f t="shared" si="4"/>
        <v>12</v>
      </c>
      <c r="B16" s="8"/>
      <c r="C16" s="8"/>
      <c r="D16" s="9"/>
      <c r="E16" s="10"/>
      <c r="F16" s="11"/>
      <c r="G16" s="10"/>
      <c r="H16" s="11"/>
      <c r="I16" s="10"/>
      <c r="J16" s="11"/>
      <c r="K16" s="10"/>
      <c r="L16" s="11"/>
      <c r="M16" s="10"/>
      <c r="N16" s="11"/>
      <c r="P16" s="6"/>
      <c r="Q16" s="6"/>
      <c r="R16" s="6"/>
      <c r="S16" s="6"/>
      <c r="T16" s="6"/>
    </row>
    <row r="17" spans="1:20" ht="18" customHeight="1" x14ac:dyDescent="0.2">
      <c r="A17" s="24">
        <f t="shared" si="4"/>
        <v>13</v>
      </c>
      <c r="B17" s="8"/>
      <c r="C17" s="8"/>
      <c r="D17" s="9"/>
      <c r="E17" s="10"/>
      <c r="F17" s="11"/>
      <c r="G17" s="10"/>
      <c r="H17" s="11"/>
      <c r="I17" s="10"/>
      <c r="J17" s="11"/>
      <c r="K17" s="10"/>
      <c r="L17" s="11"/>
      <c r="M17" s="10"/>
      <c r="N17" s="11"/>
      <c r="P17" s="6"/>
      <c r="Q17" s="6"/>
      <c r="R17" s="6"/>
      <c r="S17" s="6"/>
      <c r="T17" s="6"/>
    </row>
    <row r="18" spans="1:20" ht="18" customHeight="1" x14ac:dyDescent="0.2">
      <c r="A18" s="24">
        <f t="shared" si="4"/>
        <v>14</v>
      </c>
      <c r="B18" s="8"/>
      <c r="C18" s="8"/>
      <c r="D18" s="9"/>
      <c r="E18" s="10"/>
      <c r="F18" s="11"/>
      <c r="G18" s="10"/>
      <c r="H18" s="11"/>
      <c r="I18" s="10"/>
      <c r="J18" s="11"/>
      <c r="K18" s="10"/>
      <c r="L18" s="11"/>
      <c r="M18" s="10"/>
      <c r="N18" s="11"/>
      <c r="P18" s="6"/>
      <c r="Q18" s="6"/>
      <c r="R18" s="6"/>
      <c r="S18" s="6"/>
      <c r="T18" s="6"/>
    </row>
    <row r="19" spans="1:20" ht="18" customHeight="1" x14ac:dyDescent="0.2">
      <c r="A19" s="24">
        <f t="shared" si="4"/>
        <v>15</v>
      </c>
      <c r="B19" s="8"/>
      <c r="C19" s="8"/>
      <c r="D19" s="9"/>
      <c r="E19" s="10"/>
      <c r="F19" s="11"/>
      <c r="G19" s="10"/>
      <c r="H19" s="11"/>
      <c r="I19" s="10"/>
      <c r="J19" s="11"/>
      <c r="K19" s="10"/>
      <c r="L19" s="11"/>
      <c r="M19" s="10"/>
      <c r="N19" s="11"/>
      <c r="P19" s="6"/>
      <c r="Q19" s="6"/>
      <c r="R19" s="6"/>
      <c r="S19" s="6"/>
      <c r="T19" s="6"/>
    </row>
    <row r="20" spans="1:20" ht="18" customHeight="1" x14ac:dyDescent="0.2">
      <c r="A20" s="24">
        <f t="shared" si="4"/>
        <v>16</v>
      </c>
      <c r="B20" s="8"/>
      <c r="C20" s="8"/>
      <c r="D20" s="9"/>
      <c r="E20" s="10"/>
      <c r="F20" s="11"/>
      <c r="G20" s="10"/>
      <c r="H20" s="11"/>
      <c r="I20" s="10"/>
      <c r="J20" s="11"/>
      <c r="K20" s="10"/>
      <c r="L20" s="11"/>
      <c r="M20" s="10"/>
      <c r="N20" s="11"/>
      <c r="P20" s="6"/>
      <c r="Q20" s="6"/>
      <c r="R20" s="6"/>
      <c r="S20" s="6"/>
      <c r="T20" s="6"/>
    </row>
    <row r="21" spans="1:20" ht="18" customHeight="1" x14ac:dyDescent="0.2">
      <c r="A21" s="24">
        <f t="shared" si="4"/>
        <v>17</v>
      </c>
      <c r="B21" s="8"/>
      <c r="C21" s="8"/>
      <c r="D21" s="9"/>
      <c r="E21" s="10"/>
      <c r="F21" s="11"/>
      <c r="G21" s="10"/>
      <c r="H21" s="11"/>
      <c r="I21" s="10"/>
      <c r="J21" s="11"/>
      <c r="K21" s="10"/>
      <c r="L21" s="11"/>
      <c r="M21" s="10"/>
      <c r="N21" s="11"/>
      <c r="P21" s="6"/>
      <c r="Q21" s="6"/>
      <c r="R21" s="6"/>
      <c r="S21" s="6"/>
      <c r="T21" s="6"/>
    </row>
    <row r="22" spans="1:20" ht="18" customHeight="1" x14ac:dyDescent="0.2">
      <c r="A22" s="24">
        <f t="shared" si="4"/>
        <v>18</v>
      </c>
      <c r="B22" s="8"/>
      <c r="C22" s="8"/>
      <c r="D22" s="9"/>
      <c r="E22" s="10"/>
      <c r="F22" s="11"/>
      <c r="G22" s="10"/>
      <c r="H22" s="11"/>
      <c r="I22" s="10"/>
      <c r="J22" s="11"/>
      <c r="K22" s="10"/>
      <c r="L22" s="11"/>
      <c r="M22" s="10"/>
      <c r="N22" s="11"/>
      <c r="P22" s="6"/>
      <c r="Q22" s="6"/>
      <c r="R22" s="6"/>
      <c r="S22" s="6"/>
      <c r="T22" s="6"/>
    </row>
    <row r="23" spans="1:20" ht="18" customHeight="1" x14ac:dyDescent="0.2">
      <c r="A23" s="24">
        <f t="shared" si="4"/>
        <v>19</v>
      </c>
      <c r="B23" s="8"/>
      <c r="C23" s="8"/>
      <c r="D23" s="9"/>
      <c r="E23" s="10"/>
      <c r="F23" s="11"/>
      <c r="G23" s="10"/>
      <c r="H23" s="11"/>
      <c r="I23" s="10"/>
      <c r="J23" s="11"/>
      <c r="K23" s="10"/>
      <c r="L23" s="11"/>
      <c r="M23" s="10"/>
      <c r="N23" s="11"/>
      <c r="P23" s="6"/>
      <c r="Q23" s="6"/>
      <c r="R23" s="6"/>
      <c r="S23" s="6"/>
      <c r="T23" s="6"/>
    </row>
    <row r="24" spans="1:20" ht="18" customHeight="1" x14ac:dyDescent="0.2">
      <c r="A24" s="24">
        <f t="shared" si="4"/>
        <v>20</v>
      </c>
      <c r="B24" s="8"/>
      <c r="C24" s="8"/>
      <c r="D24" s="9"/>
      <c r="E24" s="10"/>
      <c r="F24" s="11"/>
      <c r="G24" s="10"/>
      <c r="H24" s="11"/>
      <c r="I24" s="10"/>
      <c r="J24" s="11"/>
      <c r="K24" s="10"/>
      <c r="L24" s="11"/>
      <c r="M24" s="10"/>
      <c r="N24" s="11"/>
      <c r="P24" s="6"/>
      <c r="Q24" s="6"/>
      <c r="R24" s="6"/>
      <c r="S24" s="6"/>
      <c r="T24" s="6"/>
    </row>
    <row r="25" spans="1:20" ht="18" customHeight="1" x14ac:dyDescent="0.2">
      <c r="A25" s="24">
        <f t="shared" si="4"/>
        <v>21</v>
      </c>
      <c r="B25" s="8"/>
      <c r="C25" s="8"/>
      <c r="D25" s="9"/>
      <c r="E25" s="10"/>
      <c r="F25" s="11"/>
      <c r="G25" s="10"/>
      <c r="H25" s="11"/>
      <c r="I25" s="10"/>
      <c r="J25" s="11"/>
      <c r="K25" s="10"/>
      <c r="L25" s="11"/>
      <c r="M25" s="10"/>
      <c r="N25" s="11"/>
      <c r="P25" s="6"/>
      <c r="Q25" s="6"/>
      <c r="R25" s="6"/>
      <c r="S25" s="6"/>
      <c r="T25" s="6"/>
    </row>
    <row r="26" spans="1:20" ht="18" customHeight="1" x14ac:dyDescent="0.2">
      <c r="A26" s="24">
        <f t="shared" si="4"/>
        <v>22</v>
      </c>
      <c r="B26" s="8"/>
      <c r="C26" s="8"/>
      <c r="D26" s="9"/>
      <c r="E26" s="10"/>
      <c r="F26" s="11"/>
      <c r="G26" s="10"/>
      <c r="H26" s="11"/>
      <c r="I26" s="10"/>
      <c r="J26" s="11"/>
      <c r="K26" s="10"/>
      <c r="L26" s="11"/>
      <c r="M26" s="10"/>
      <c r="N26" s="11"/>
      <c r="P26" s="6"/>
      <c r="Q26" s="6"/>
      <c r="R26" s="6"/>
      <c r="S26" s="6"/>
      <c r="T26" s="6"/>
    </row>
    <row r="27" spans="1:20" ht="18" customHeight="1" x14ac:dyDescent="0.2">
      <c r="A27" s="24">
        <f t="shared" si="4"/>
        <v>23</v>
      </c>
      <c r="B27" s="8"/>
      <c r="C27" s="8"/>
      <c r="D27" s="9"/>
      <c r="E27" s="10"/>
      <c r="F27" s="11"/>
      <c r="G27" s="10"/>
      <c r="H27" s="11"/>
      <c r="I27" s="10"/>
      <c r="J27" s="11"/>
      <c r="K27" s="10"/>
      <c r="L27" s="11"/>
      <c r="M27" s="10"/>
      <c r="N27" s="11"/>
      <c r="P27" s="6"/>
      <c r="Q27" s="6"/>
      <c r="R27" s="6"/>
      <c r="S27" s="6"/>
      <c r="T27" s="6"/>
    </row>
    <row r="28" spans="1:20" ht="18" customHeight="1" x14ac:dyDescent="0.2">
      <c r="A28" s="24">
        <f t="shared" si="4"/>
        <v>24</v>
      </c>
      <c r="B28" s="8"/>
      <c r="C28" s="8"/>
      <c r="D28" s="9"/>
      <c r="E28" s="10"/>
      <c r="F28" s="11"/>
      <c r="G28" s="10"/>
      <c r="H28" s="11"/>
      <c r="I28" s="10"/>
      <c r="J28" s="11"/>
      <c r="K28" s="10"/>
      <c r="L28" s="11"/>
      <c r="M28" s="10"/>
      <c r="N28" s="11"/>
      <c r="P28" s="6"/>
      <c r="Q28" s="6"/>
      <c r="R28" s="6"/>
      <c r="S28" s="6"/>
      <c r="T28" s="6"/>
    </row>
    <row r="29" spans="1:20" ht="18" customHeight="1" x14ac:dyDescent="0.2">
      <c r="A29" s="24">
        <f t="shared" si="4"/>
        <v>25</v>
      </c>
      <c r="B29" s="8"/>
      <c r="C29" s="8"/>
      <c r="D29" s="9"/>
      <c r="E29" s="10"/>
      <c r="F29" s="11"/>
      <c r="G29" s="10"/>
      <c r="H29" s="11"/>
      <c r="I29" s="10"/>
      <c r="J29" s="11"/>
      <c r="K29" s="10"/>
      <c r="L29" s="11"/>
      <c r="M29" s="10"/>
      <c r="N29" s="11"/>
      <c r="P29" s="6"/>
      <c r="Q29" s="6"/>
      <c r="R29" s="6"/>
      <c r="S29" s="6"/>
      <c r="T29" s="6"/>
    </row>
    <row r="30" spans="1:20" ht="18" customHeight="1" x14ac:dyDescent="0.2">
      <c r="A30" s="24">
        <f t="shared" si="4"/>
        <v>26</v>
      </c>
      <c r="B30" s="8"/>
      <c r="C30" s="8"/>
      <c r="D30" s="9"/>
      <c r="E30" s="10"/>
      <c r="F30" s="11"/>
      <c r="G30" s="10"/>
      <c r="H30" s="11"/>
      <c r="I30" s="10"/>
      <c r="J30" s="11"/>
      <c r="K30" s="10"/>
      <c r="L30" s="11"/>
      <c r="M30" s="10"/>
      <c r="N30" s="11"/>
      <c r="P30" s="6"/>
      <c r="Q30" s="6"/>
      <c r="R30" s="6"/>
      <c r="S30" s="6"/>
      <c r="T30" s="6"/>
    </row>
    <row r="31" spans="1:20" ht="18" customHeight="1" x14ac:dyDescent="0.2">
      <c r="A31" s="24">
        <f t="shared" si="4"/>
        <v>27</v>
      </c>
      <c r="B31" s="8"/>
      <c r="C31" s="8"/>
      <c r="D31" s="9"/>
      <c r="E31" s="10"/>
      <c r="F31" s="11"/>
      <c r="G31" s="10"/>
      <c r="H31" s="11"/>
      <c r="I31" s="10"/>
      <c r="J31" s="11"/>
      <c r="K31" s="10"/>
      <c r="L31" s="11"/>
      <c r="M31" s="10"/>
      <c r="N31" s="11"/>
      <c r="P31" s="6"/>
      <c r="Q31" s="6"/>
      <c r="R31" s="6"/>
      <c r="S31" s="6"/>
      <c r="T31" s="6"/>
    </row>
    <row r="32" spans="1:20" ht="18" customHeight="1" x14ac:dyDescent="0.2">
      <c r="A32" s="24">
        <f t="shared" si="4"/>
        <v>28</v>
      </c>
      <c r="B32" s="8"/>
      <c r="C32" s="8"/>
      <c r="D32" s="9"/>
      <c r="E32" s="10"/>
      <c r="F32" s="11"/>
      <c r="G32" s="10"/>
      <c r="H32" s="11"/>
      <c r="I32" s="10"/>
      <c r="J32" s="11"/>
      <c r="K32" s="10"/>
      <c r="L32" s="11"/>
      <c r="M32" s="10"/>
      <c r="N32" s="11"/>
      <c r="P32" s="6"/>
      <c r="Q32" s="6"/>
      <c r="R32" s="6"/>
      <c r="S32" s="6"/>
      <c r="T32" s="6"/>
    </row>
    <row r="33" spans="1:23" ht="18" customHeight="1" x14ac:dyDescent="0.2">
      <c r="A33" s="24">
        <f t="shared" si="4"/>
        <v>29</v>
      </c>
      <c r="B33" s="8"/>
      <c r="C33" s="8"/>
      <c r="D33" s="9"/>
      <c r="E33" s="10"/>
      <c r="F33" s="11"/>
      <c r="G33" s="10"/>
      <c r="H33" s="11"/>
      <c r="I33" s="10"/>
      <c r="J33" s="11"/>
      <c r="K33" s="10"/>
      <c r="L33" s="11"/>
      <c r="M33" s="10"/>
      <c r="N33" s="11"/>
      <c r="P33" s="6"/>
      <c r="Q33" s="6"/>
      <c r="R33" s="6"/>
      <c r="S33" s="6"/>
      <c r="T33" s="6"/>
    </row>
    <row r="34" spans="1:23" ht="18" customHeight="1" x14ac:dyDescent="0.2">
      <c r="A34" s="24">
        <f t="shared" si="4"/>
        <v>30</v>
      </c>
      <c r="B34" s="8"/>
      <c r="C34" s="8"/>
      <c r="D34" s="9"/>
      <c r="E34" s="10"/>
      <c r="F34" s="11"/>
      <c r="G34" s="10"/>
      <c r="H34" s="11"/>
      <c r="I34" s="10"/>
      <c r="J34" s="11"/>
      <c r="K34" s="10"/>
      <c r="L34" s="11"/>
      <c r="M34" s="10"/>
      <c r="N34" s="11"/>
      <c r="P34" s="6"/>
      <c r="Q34" s="6"/>
      <c r="R34" s="6"/>
      <c r="S34" s="6"/>
      <c r="T34" s="6"/>
    </row>
    <row r="35" spans="1:23" ht="8.4" customHeight="1" thickBot="1" x14ac:dyDescent="0.25">
      <c r="A35" s="25"/>
      <c r="B35" s="12"/>
      <c r="C35" s="12"/>
      <c r="D35" s="13"/>
      <c r="E35" s="14"/>
      <c r="F35" s="14"/>
      <c r="G35" s="14"/>
      <c r="H35" s="14"/>
      <c r="I35" s="14"/>
      <c r="J35" s="14"/>
      <c r="K35" s="14"/>
      <c r="L35" s="14"/>
      <c r="M35" s="14"/>
      <c r="N35" s="14"/>
      <c r="P35" s="6"/>
      <c r="Q35" s="6"/>
      <c r="R35" s="6"/>
      <c r="S35" s="6"/>
      <c r="T35" s="6"/>
    </row>
    <row r="36" spans="1:23" ht="18" customHeight="1" thickBot="1" x14ac:dyDescent="0.25">
      <c r="A36" s="16"/>
      <c r="B36" s="145" t="s">
        <v>15</v>
      </c>
      <c r="C36" s="146"/>
      <c r="D36" s="147"/>
      <c r="E36" s="141">
        <f t="shared" ref="E36" si="5">COUNTA(E5:E34)</f>
        <v>0</v>
      </c>
      <c r="F36" s="142"/>
      <c r="G36" s="141">
        <f t="shared" ref="G36" si="6">COUNTA(G5:G34)</f>
        <v>0</v>
      </c>
      <c r="H36" s="142"/>
      <c r="I36" s="141">
        <f t="shared" ref="I36" si="7">COUNTA(I5:I34)</f>
        <v>0</v>
      </c>
      <c r="J36" s="142"/>
      <c r="K36" s="141">
        <f>COUNTA(K5:K34)</f>
        <v>0</v>
      </c>
      <c r="L36" s="142"/>
      <c r="M36" s="142">
        <f>COUNTA(M5:M34)</f>
        <v>0</v>
      </c>
      <c r="N36" s="180"/>
    </row>
    <row r="37" spans="1:23" ht="18" customHeight="1" x14ac:dyDescent="0.2">
      <c r="A37" s="16"/>
      <c r="B37" s="181" t="s">
        <v>45</v>
      </c>
      <c r="C37" s="182"/>
      <c r="D37" s="183"/>
      <c r="E37" s="143">
        <f t="shared" ref="E37" si="8">COUNTIF(E5:E34,"SGL")</f>
        <v>0</v>
      </c>
      <c r="F37" s="144"/>
      <c r="G37" s="143">
        <f t="shared" ref="G37" si="9">COUNTIF(G5:G34,"SGL")</f>
        <v>0</v>
      </c>
      <c r="H37" s="144"/>
      <c r="I37" s="143">
        <f t="shared" ref="I37" si="10">COUNTIF(I5:I34,"SGL")</f>
        <v>0</v>
      </c>
      <c r="J37" s="144"/>
      <c r="K37" s="143">
        <f>COUNTIF(K5:K34,"SGL")</f>
        <v>0</v>
      </c>
      <c r="L37" s="144"/>
      <c r="M37" s="144">
        <f>COUNTIF(M5:M34,"SGL")</f>
        <v>0</v>
      </c>
      <c r="N37" s="175"/>
    </row>
    <row r="38" spans="1:23" ht="18" customHeight="1" x14ac:dyDescent="0.2">
      <c r="A38" s="16"/>
      <c r="B38" s="157" t="s">
        <v>44</v>
      </c>
      <c r="C38" s="158"/>
      <c r="D38" s="159"/>
      <c r="E38" s="151">
        <f t="shared" ref="E38" si="11">COUNTIF(E5:E34,"TWN")</f>
        <v>0</v>
      </c>
      <c r="F38" s="152"/>
      <c r="G38" s="152">
        <f t="shared" ref="G38" si="12">COUNTIF(G5:G34,"TWN")</f>
        <v>0</v>
      </c>
      <c r="H38" s="152"/>
      <c r="I38" s="152">
        <f t="shared" ref="I38" si="13">COUNTIF(I5:I34,"TWN")</f>
        <v>0</v>
      </c>
      <c r="J38" s="152"/>
      <c r="K38" s="152">
        <f>COUNTIF(K5:K34,"TWN")</f>
        <v>0</v>
      </c>
      <c r="L38" s="152"/>
      <c r="M38" s="173">
        <f>COUNTIF(M5:M34,"TWN")</f>
        <v>0</v>
      </c>
      <c r="N38" s="176"/>
    </row>
    <row r="39" spans="1:23" ht="18" customHeight="1" x14ac:dyDescent="0.2">
      <c r="A39" s="16"/>
      <c r="B39" s="157" t="s">
        <v>43</v>
      </c>
      <c r="C39" s="158"/>
      <c r="D39" s="159"/>
      <c r="E39" s="160">
        <f>COUNTIF(E5:E34,"TRP")</f>
        <v>0</v>
      </c>
      <c r="F39" s="161"/>
      <c r="G39" s="152">
        <f t="shared" ref="G39" si="14">COUNTIF(G5:G34,"TRP")</f>
        <v>0</v>
      </c>
      <c r="H39" s="152"/>
      <c r="I39" s="152">
        <f t="shared" ref="I39" si="15">COUNTIF(I5:I34,"TRP")</f>
        <v>0</v>
      </c>
      <c r="J39" s="152"/>
      <c r="K39" s="173">
        <f t="shared" ref="K39" si="16">COUNTIF(K5:K34,"TRP")</f>
        <v>0</v>
      </c>
      <c r="L39" s="173"/>
      <c r="M39" s="152">
        <f>COUNTIF(M5:M34,"TRP")</f>
        <v>0</v>
      </c>
      <c r="N39" s="174"/>
    </row>
    <row r="40" spans="1:23" ht="18" customHeight="1" thickBot="1" x14ac:dyDescent="0.25">
      <c r="A40" s="16"/>
      <c r="B40" s="157" t="s">
        <v>55</v>
      </c>
      <c r="C40" s="158"/>
      <c r="D40" s="159"/>
      <c r="E40" s="162">
        <f>COUNTIF(E6:E35,"和室")</f>
        <v>0</v>
      </c>
      <c r="F40" s="162"/>
      <c r="G40" s="162">
        <f t="shared" ref="G40" si="17">COUNTIF(G6:G35,"和室")</f>
        <v>0</v>
      </c>
      <c r="H40" s="162"/>
      <c r="I40" s="162">
        <f t="shared" ref="I40" si="18">COUNTIF(I6:I35,"和室")</f>
        <v>0</v>
      </c>
      <c r="J40" s="162"/>
      <c r="K40" s="162">
        <f t="shared" ref="K40" si="19">COUNTIF(K6:K35,"和室")</f>
        <v>0</v>
      </c>
      <c r="L40" s="162"/>
      <c r="M40" s="162">
        <f t="shared" ref="M40" si="20">COUNTIF(M6:M35,"和室")</f>
        <v>0</v>
      </c>
      <c r="N40" s="179"/>
    </row>
    <row r="41" spans="1:23" ht="18" customHeight="1" x14ac:dyDescent="0.2">
      <c r="A41" s="16"/>
      <c r="B41" s="148" t="s">
        <v>16</v>
      </c>
      <c r="C41" s="149"/>
      <c r="D41" s="150"/>
      <c r="E41" s="155">
        <f t="shared" ref="E41" si="21">COUNTIF(F5:F34,"素")</f>
        <v>0</v>
      </c>
      <c r="F41" s="156"/>
      <c r="G41" s="155">
        <f t="shared" ref="G41" si="22">COUNTIF(H5:H34,"素")</f>
        <v>0</v>
      </c>
      <c r="H41" s="156"/>
      <c r="I41" s="155">
        <f t="shared" ref="I41" si="23">COUNTIF(J5:J34,"素")</f>
        <v>0</v>
      </c>
      <c r="J41" s="156"/>
      <c r="K41" s="155">
        <f>COUNTIF(L5:L34,"素")</f>
        <v>0</v>
      </c>
      <c r="L41" s="156"/>
      <c r="M41" s="177">
        <f>COUNTIF(N5:N34,"素")</f>
        <v>0</v>
      </c>
      <c r="N41" s="178"/>
    </row>
    <row r="42" spans="1:23" ht="18" customHeight="1" x14ac:dyDescent="0.2">
      <c r="A42" s="16"/>
      <c r="B42" s="169" t="s">
        <v>17</v>
      </c>
      <c r="C42" s="170"/>
      <c r="D42" s="171"/>
      <c r="E42" s="153">
        <f t="shared" ref="E42" si="24">COUNTIF(F5:F34,"朝")</f>
        <v>0</v>
      </c>
      <c r="F42" s="154"/>
      <c r="G42" s="153">
        <f t="shared" ref="G42" si="25">COUNTIF(H5:H34,"朝")</f>
        <v>0</v>
      </c>
      <c r="H42" s="154"/>
      <c r="I42" s="153">
        <f t="shared" ref="I42" si="26">COUNTIF(J5:J34,"朝")</f>
        <v>0</v>
      </c>
      <c r="J42" s="154"/>
      <c r="K42" s="153">
        <f>COUNTIF(L5:L34,"朝")</f>
        <v>0</v>
      </c>
      <c r="L42" s="154"/>
      <c r="M42" s="154">
        <f>COUNTIF(N5:N34,"朝")</f>
        <v>0</v>
      </c>
      <c r="N42" s="172"/>
    </row>
    <row r="43" spans="1:23" ht="18" customHeight="1" thickBot="1" x14ac:dyDescent="0.25">
      <c r="A43" s="16"/>
      <c r="B43" s="163" t="s">
        <v>29</v>
      </c>
      <c r="C43" s="164"/>
      <c r="D43" s="165"/>
      <c r="E43" s="167">
        <f t="shared" ref="E43" si="27">COUNTIF(F5:F34,"二")</f>
        <v>0</v>
      </c>
      <c r="F43" s="167"/>
      <c r="G43" s="166">
        <f t="shared" ref="G43" si="28">COUNTIF(H5:H34,"二")</f>
        <v>0</v>
      </c>
      <c r="H43" s="167"/>
      <c r="I43" s="166">
        <f t="shared" ref="I43" si="29">COUNTIF(J5:J34,"二")</f>
        <v>0</v>
      </c>
      <c r="J43" s="167"/>
      <c r="K43" s="166">
        <f>COUNTIF(L5:L34,"二")</f>
        <v>0</v>
      </c>
      <c r="L43" s="167"/>
      <c r="M43" s="167">
        <f>COUNTIF(N5:N34,"二")</f>
        <v>0</v>
      </c>
      <c r="N43" s="168"/>
    </row>
    <row r="44" spans="1:23" ht="6" customHeight="1" x14ac:dyDescent="0.2">
      <c r="A44" s="16"/>
      <c r="B44" s="15"/>
      <c r="C44" s="15"/>
      <c r="D44" s="16"/>
      <c r="E44" s="17"/>
      <c r="F44" s="17"/>
      <c r="G44" s="17"/>
      <c r="H44" s="17"/>
      <c r="I44" s="17"/>
      <c r="J44" s="17"/>
      <c r="K44" s="17"/>
      <c r="L44" s="17"/>
      <c r="M44" s="17"/>
      <c r="N44" s="17"/>
    </row>
    <row r="45" spans="1:23" ht="22.5" customHeight="1" x14ac:dyDescent="0.2">
      <c r="A45" s="19"/>
      <c r="B45" s="18"/>
      <c r="C45" s="18"/>
      <c r="D45" s="19"/>
      <c r="E45" s="20"/>
      <c r="F45" s="20"/>
      <c r="G45" s="20"/>
      <c r="H45" s="20"/>
      <c r="I45" s="20"/>
      <c r="J45" s="20"/>
      <c r="K45" s="21"/>
      <c r="L45" s="20"/>
      <c r="M45" s="21"/>
      <c r="N45" s="20"/>
    </row>
    <row r="46" spans="1:23" ht="22.5" customHeight="1" x14ac:dyDescent="0.2"/>
    <row r="47" spans="1:23" ht="22.5" customHeight="1" x14ac:dyDescent="0.2"/>
    <row r="48" spans="1:23" s="22" customFormat="1" ht="22.5" customHeight="1" x14ac:dyDescent="0.2">
      <c r="B48" s="4"/>
      <c r="C48" s="4"/>
      <c r="E48" s="23"/>
      <c r="F48" s="23"/>
      <c r="G48" s="23"/>
      <c r="H48" s="23"/>
      <c r="I48" s="23"/>
      <c r="J48" s="23"/>
      <c r="K48" s="23"/>
      <c r="L48" s="23"/>
      <c r="M48" s="23"/>
      <c r="N48" s="23"/>
      <c r="O48" s="4"/>
      <c r="P48" s="5"/>
      <c r="Q48" s="5"/>
      <c r="R48" s="5"/>
      <c r="S48" s="4"/>
      <c r="T48" s="4"/>
      <c r="U48" s="4"/>
      <c r="V48" s="4"/>
      <c r="W48" s="4"/>
    </row>
    <row r="49" spans="2:23" ht="22.5" customHeight="1" x14ac:dyDescent="0.2"/>
    <row r="50" spans="2:23" s="22" customFormat="1" ht="22.5" customHeight="1" x14ac:dyDescent="0.2">
      <c r="B50" s="4"/>
      <c r="C50" s="4"/>
      <c r="E50" s="23"/>
      <c r="F50" s="23"/>
      <c r="G50" s="23"/>
      <c r="H50" s="23"/>
      <c r="I50" s="23"/>
      <c r="J50" s="23"/>
      <c r="K50" s="23"/>
      <c r="L50" s="23"/>
      <c r="M50" s="23"/>
      <c r="N50" s="23"/>
      <c r="O50" s="4"/>
      <c r="P50" s="5"/>
      <c r="Q50" s="5"/>
      <c r="R50" s="5"/>
      <c r="S50" s="4"/>
      <c r="T50" s="4"/>
      <c r="U50" s="4"/>
      <c r="V50" s="4"/>
      <c r="W50" s="4"/>
    </row>
    <row r="51" spans="2:23" ht="22.5" customHeight="1" x14ac:dyDescent="0.2"/>
    <row r="52" spans="2:23" ht="22.5" customHeight="1" x14ac:dyDescent="0.2"/>
    <row r="53" spans="2:23" ht="22.5" customHeight="1" x14ac:dyDescent="0.2"/>
    <row r="54" spans="2:23" ht="22.5" customHeight="1" x14ac:dyDescent="0.2"/>
    <row r="55" spans="2:23" ht="22.5" customHeight="1" x14ac:dyDescent="0.2"/>
    <row r="56" spans="2:23" ht="22.5" customHeight="1" x14ac:dyDescent="0.2"/>
    <row r="57" spans="2:23" ht="22.5" customHeight="1" x14ac:dyDescent="0.2"/>
    <row r="58" spans="2:23" ht="22.5" customHeight="1" x14ac:dyDescent="0.2"/>
    <row r="59" spans="2:23" ht="22.5" customHeight="1" x14ac:dyDescent="0.2"/>
    <row r="60" spans="2:23" ht="22.5" customHeight="1" x14ac:dyDescent="0.2"/>
    <row r="61" spans="2:23" ht="22.5" customHeight="1" x14ac:dyDescent="0.2"/>
    <row r="62" spans="2:23" ht="22.5" customHeight="1" x14ac:dyDescent="0.2"/>
    <row r="63" spans="2:23" ht="22.5" customHeight="1" x14ac:dyDescent="0.2"/>
    <row r="64" spans="2:23"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66">
    <mergeCell ref="E1:N1"/>
    <mergeCell ref="A2:B2"/>
    <mergeCell ref="A3:A4"/>
    <mergeCell ref="B3:B4"/>
    <mergeCell ref="D3:D4"/>
    <mergeCell ref="M3:N3"/>
    <mergeCell ref="K4:L4"/>
    <mergeCell ref="M4:N4"/>
    <mergeCell ref="E3:F3"/>
    <mergeCell ref="E4:F4"/>
    <mergeCell ref="D2:N2"/>
    <mergeCell ref="K3:L3"/>
    <mergeCell ref="G3:H3"/>
    <mergeCell ref="I3:J3"/>
    <mergeCell ref="G4:H4"/>
    <mergeCell ref="A1:D1"/>
    <mergeCell ref="K36:L36"/>
    <mergeCell ref="M36:N36"/>
    <mergeCell ref="E36:F36"/>
    <mergeCell ref="E37:F37"/>
    <mergeCell ref="B37:D37"/>
    <mergeCell ref="K37:L37"/>
    <mergeCell ref="K39:L39"/>
    <mergeCell ref="M39:N39"/>
    <mergeCell ref="G41:H41"/>
    <mergeCell ref="I41:J41"/>
    <mergeCell ref="M37:N37"/>
    <mergeCell ref="K38:L38"/>
    <mergeCell ref="M38:N38"/>
    <mergeCell ref="K41:L41"/>
    <mergeCell ref="M41:N41"/>
    <mergeCell ref="K40:L40"/>
    <mergeCell ref="M40:N40"/>
    <mergeCell ref="B43:D43"/>
    <mergeCell ref="K43:L43"/>
    <mergeCell ref="M43:N43"/>
    <mergeCell ref="B42:D42"/>
    <mergeCell ref="K42:L42"/>
    <mergeCell ref="M42:N42"/>
    <mergeCell ref="E42:F42"/>
    <mergeCell ref="E43:F43"/>
    <mergeCell ref="G43:H43"/>
    <mergeCell ref="I43:J43"/>
    <mergeCell ref="B41:D41"/>
    <mergeCell ref="E38:F38"/>
    <mergeCell ref="G42:H42"/>
    <mergeCell ref="E41:F41"/>
    <mergeCell ref="I42:J42"/>
    <mergeCell ref="G38:H38"/>
    <mergeCell ref="I38:J38"/>
    <mergeCell ref="G39:H39"/>
    <mergeCell ref="I39:J39"/>
    <mergeCell ref="B38:D38"/>
    <mergeCell ref="B39:D39"/>
    <mergeCell ref="E39:F39"/>
    <mergeCell ref="B40:D40"/>
    <mergeCell ref="E40:F40"/>
    <mergeCell ref="G40:H40"/>
    <mergeCell ref="I40:J40"/>
    <mergeCell ref="C3:C4"/>
    <mergeCell ref="I4:J4"/>
    <mergeCell ref="G36:H36"/>
    <mergeCell ref="I36:J36"/>
    <mergeCell ref="G37:H37"/>
    <mergeCell ref="I37:J37"/>
    <mergeCell ref="B36:D36"/>
  </mergeCells>
  <phoneticPr fontId="1"/>
  <conditionalFormatting sqref="B5:C35">
    <cfRule type="expression" dxfId="1" priority="5">
      <formula>COUNTIF(B:B,B5)&gt;1</formula>
    </cfRule>
  </conditionalFormatting>
  <conditionalFormatting sqref="D5:D35">
    <cfRule type="containsText" dxfId="0" priority="1" operator="containsText" text="添乗員">
      <formula>NOT(ISERROR(SEARCH("添乗員",D5)))</formula>
    </cfRule>
  </conditionalFormatting>
  <dataValidations count="7">
    <dataValidation type="list" allowBlank="1" showInputMessage="1" showErrorMessage="1" sqref="E35 K35 M35 G35 I35" xr:uid="{9B8A5453-3966-4E1E-95E8-EBEEB6ECA9F3}">
      <formula1>"　,SGL,T/S,TWN,TRP,FOR"</formula1>
    </dataValidation>
    <dataValidation type="list" allowBlank="1" showInputMessage="1" showErrorMessage="1" sqref="L35 N35 F35 H35 J35" xr:uid="{25F0C268-5488-4A12-95FD-D20FA72F86C0}">
      <formula1>"　,素,朝,夕,二"</formula1>
    </dataValidation>
    <dataValidation type="list" allowBlank="1" showInputMessage="1" showErrorMessage="1" sqref="D35" xr:uid="{2501A82D-CBCB-4A1C-9F37-24AD2F9485FB}">
      <formula1>"　,監督,コーチ,スタッフ,選手,ﾏﾈｰｼﾞｬｰ,ﾄﾚｰﾅｰ,保護者,添乗員"</formula1>
    </dataValidation>
    <dataValidation type="list" allowBlank="1" showInputMessage="1" showErrorMessage="1" sqref="F5:F34 H5:H34 J5:J34 L5:L34 N5:N34" xr:uid="{9D27B60B-5B5A-498C-8EE6-D3221347425C}">
      <formula1>"　,素,朝,,二"</formula1>
    </dataValidation>
    <dataValidation type="list" allowBlank="1" showInputMessage="1" showErrorMessage="1" sqref="D5:D34" xr:uid="{0B7D05E8-2523-46F4-B5B5-6E8F91C6B296}">
      <formula1>"監督,コーチ,選手,保護者"</formula1>
    </dataValidation>
    <dataValidation type="list" allowBlank="1" showInputMessage="1" showErrorMessage="1" sqref="C5:C34" xr:uid="{7C2E581B-BFA0-42BA-8463-35CCDE3E4C55}">
      <formula1>"男,女"</formula1>
    </dataValidation>
    <dataValidation type="list" allowBlank="1" showInputMessage="1" showErrorMessage="1" sqref="E5:E34 G5:G34 I5:I34 K5:K34 M5:M34" xr:uid="{995407BD-5D01-488F-BE8B-53BB0C969FAE}">
      <formula1>"SGL,TWN,TRP,和室"</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vt:lpstr>
      <vt:lpstr>ネームリスト!Print_Area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健作（京王観光）</cp:lastModifiedBy>
  <cp:lastPrinted>2025-05-14T09:14:57Z</cp:lastPrinted>
  <dcterms:created xsi:type="dcterms:W3CDTF">2017-12-21T07:41:16Z</dcterms:created>
  <dcterms:modified xsi:type="dcterms:W3CDTF">2025-05-25T04:51:49Z</dcterms:modified>
</cp:coreProperties>
</file>